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0" yWindow="110" windowWidth="11340" windowHeight="6530" activeTab="2"/>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<sst xmlns="http://schemas.openxmlformats.org/spreadsheetml/2006/main" count="188" uniqueCount="119">
  <si>
    <t>I alt</t>
  </si>
  <si>
    <t>Udvalg for Børn og Undervisning</t>
  </si>
  <si>
    <t>Udvalg for Kultur og Fritid</t>
  </si>
  <si>
    <t>Udvalg for Arbejdsmarked og Integration</t>
  </si>
  <si>
    <t>Dok.nr.</t>
  </si>
  <si>
    <t>+ =merudgifter/ mindre indtægter</t>
  </si>
  <si>
    <t>- =merindtægter/ mindre udgifter</t>
  </si>
  <si>
    <t>Økonomiudvalget</t>
  </si>
  <si>
    <t>Udvalg for Plan og Teknik</t>
  </si>
  <si>
    <t>Udvalg for Social og Sundhed</t>
  </si>
  <si>
    <t>Netto herefter</t>
  </si>
  <si>
    <t>Drift:</t>
  </si>
  <si>
    <t>Økonomiudvalg</t>
  </si>
  <si>
    <t>Børn- og unge med særlige behov:</t>
  </si>
  <si>
    <t>686192-12</t>
  </si>
  <si>
    <t>Dagtilbud:</t>
  </si>
  <si>
    <t>Skoleområdet:</t>
  </si>
  <si>
    <t>Generelt:</t>
  </si>
  <si>
    <t>Socialstyrelsens/VISO's overtagelse pr. 1. juli 2014 af ansvaret for at tilvejebringe de specialydelser, der i dag hører under de lands- og landsdelsdækkende undervisningstilbud samt ansvaret for koordinering af vidensudviklingsområdet medfører mindre udgifter i Varde Kommune.</t>
  </si>
  <si>
    <t>Restafregning vedr. beskæftigelsestilskud for tidligere år</t>
  </si>
  <si>
    <t>Budgetopfølgning pr. 31. august 2014 - DRIFT (beløb i mio. kr.)</t>
  </si>
  <si>
    <t>Centerområdet Nord/Vest: Lønregulering, efterbetaling med tilbagevirkende kraft 5år, for en ansat</t>
  </si>
  <si>
    <t>90867-14</t>
  </si>
  <si>
    <t>105985-14</t>
  </si>
  <si>
    <t>544/545</t>
  </si>
  <si>
    <t>558/559</t>
  </si>
  <si>
    <t>106616-14</t>
  </si>
  <si>
    <t>107846-14</t>
  </si>
  <si>
    <r>
      <rPr>
        <u val="single"/>
        <sz val="11"/>
        <rFont val="Arial"/>
        <family val="2"/>
      </rPr>
      <t>Lov og Cirkulæreprogram</t>
    </r>
    <r>
      <rPr>
        <sz val="11"/>
        <rFont val="Arial"/>
        <family val="2"/>
      </rPr>
      <t>: Styrket rehabilitering og palliation af kræftpatienter vedr. kræftplan 3, Finansieres af yderligere DUT-kompensation</t>
    </r>
  </si>
  <si>
    <t>Medborgerhuset: Styrkelse af internetadgang (omplacering)</t>
  </si>
  <si>
    <t>110821-14</t>
  </si>
  <si>
    <t>Ældre og Handicap</t>
  </si>
  <si>
    <t>Sundhedsudgifter</t>
  </si>
  <si>
    <t>Lov- og cikulære program</t>
  </si>
  <si>
    <t>Specialicerede Socialom råde</t>
  </si>
  <si>
    <t>1.</t>
  </si>
  <si>
    <t>2.</t>
  </si>
  <si>
    <t>3.</t>
  </si>
  <si>
    <t>4.</t>
  </si>
  <si>
    <t>5.</t>
  </si>
  <si>
    <t>6.</t>
  </si>
  <si>
    <t>7.</t>
  </si>
  <si>
    <t>8.</t>
  </si>
  <si>
    <t>Direktionen</t>
  </si>
  <si>
    <t>Kommunalbestyrelsesmedlemmer-forhøjelse af honorarer - DUT-midler, 200.000 kr.</t>
  </si>
  <si>
    <t>Fælles tillidsrepræsentanter - regulering, 40.000 kr</t>
  </si>
  <si>
    <t>Ledelsessekretariatet</t>
  </si>
  <si>
    <t xml:space="preserve"> </t>
  </si>
  <si>
    <t>Økonomidafdeling</t>
  </si>
  <si>
    <t>Plan &amp; Byg</t>
  </si>
  <si>
    <t>Borgerservice</t>
  </si>
  <si>
    <t>Tolkebistand - øget efterspørgel, 150.000 kr.</t>
  </si>
  <si>
    <t>Forsikringer, 100.000 kr.</t>
  </si>
  <si>
    <t>De økonomiske konsekvenser for Varde Kommune vedrørende etablering af Socialtilsynet vedrørende botilbud for  både børn og voksne pr. 1. januar 2014 er beregnet til en merudgift på 700.000 kr.  Beløbet vedr. flere udvalg</t>
  </si>
  <si>
    <t>118679-14</t>
  </si>
  <si>
    <t>118340-14</t>
  </si>
  <si>
    <t>Private skole og efterskoler, netto merudgift som følge af flere elever på efterskole end budgetteret</t>
  </si>
  <si>
    <t xml:space="preserve">I dagplejen forventes færre børn end ved budgetopfølgningen pr. 30. april 2014 hvilket betyder en mindreudgift. Der var regnet med 700 børn i gennemsnit i 2014, men p.t. ser det ud til at gennemsnittet bliver ca. 680 børn. </t>
  </si>
  <si>
    <t>Takstindtægter:</t>
  </si>
  <si>
    <t>Takstindtægterne vedr. Tippen forventes at bliver mindre end budgetteret idet der i henhold til reglerne er indregnet regulering i forhold til tidligere år.</t>
  </si>
  <si>
    <t>Budgetopfølgningen pr. 31. august 2014 viser p.t. et mindreforbrug på 4,9 mio. kr. Mindreforbruget er beregnet på baggrund af de nuværende anbringelser og foranstaltninger, og forventninger til nye eller ophør af eksisterende foranstaltninger i allerede kendte sager. Der er ikke indregnet forventninger til øvrige ændringer på området. Beløbet indeholder budgetoverførsel fra 2013 på 4,2 mio. kr.  Området er omfattet af overførselsadgang, men det skønnes at der er 2 mio. kr. som ikke skal overføres til 2015.</t>
  </si>
  <si>
    <r>
      <rPr>
        <u val="single"/>
        <sz val="11"/>
        <rFont val="Arial"/>
        <family val="2"/>
      </rPr>
      <t>Kollektiv Trafik:</t>
    </r>
    <r>
      <rPr>
        <sz val="11"/>
        <rFont val="Arial"/>
        <family val="2"/>
      </rPr>
      <t xml:space="preserve"> Området skal ses samlet med øvrig kørsel i Sydtrafik regi (handicapkørsel og kommunal flextrafik). Ved budgetopfølgning pr. 31.08.2014 omplaceres 1,1 mio. kr. til kollektiv trafik fra handicapkørsel og kommunal flextrafik. Budgetreguleringen tages samlet med under Økonomiudvalget. Se dok. 37852-14</t>
    </r>
  </si>
  <si>
    <t xml:space="preserve">Se dok 102618-14 - Driftsafdelingen forventer totalt set at holde budgettet i 2014. Indenfor rammen forventes et merforbrug på 2,1 mio. kr. , svarende til overførslen fra 2013 til 2014. Når det ikke er lykkedes at nedbringe merforbruget i 2014, så skyldes det udgiften til oprydning efter "Bodil-stormen" samt en mild vinter, der har tæret på kontiene til vej og park. Der foreslåes budgetomplaceringer inden for rammen for i alt 4,4 mio. kr. </t>
  </si>
  <si>
    <t>Bemærkninger fra Plan og Byg - se dok 102622-14</t>
  </si>
  <si>
    <t>Yderligere vejvandsbidrag jævnfør afgørelse fra Forsyningssekretariatet</t>
  </si>
  <si>
    <t>Midtvejsregulering af tilskud og udligning</t>
  </si>
  <si>
    <t>Udbytte fra Det Danske Madhus</t>
  </si>
  <si>
    <t>Garantiprovision vedr. lån til forsyningsvirksomheder</t>
  </si>
  <si>
    <t>Større renteindtægter</t>
  </si>
  <si>
    <t>Beslutninger i Byrådet med forbrug af likvide aktiver:</t>
  </si>
  <si>
    <t>Den 1.7.2014: Køb af skov ved Varde</t>
  </si>
  <si>
    <t>Den 2.9.2014: Lån til Rolandshytten</t>
  </si>
  <si>
    <t>Netto mindre forbrug (-) på driften</t>
  </si>
  <si>
    <t>Indtægter vedr. skorstensfejerbidrag samt støttet byggeri</t>
  </si>
  <si>
    <t>1187679-14</t>
  </si>
  <si>
    <t>Anlægspuljen til kommunale ejendomme/ældreboliger som skal afvikles - nedrivningspuljen - har finansieres udgifter på 262.000 kr.</t>
  </si>
  <si>
    <t>Porto, facility mm. -150.000 kr.</t>
  </si>
  <si>
    <t>Konsulentbistand  -250.000 kr.</t>
  </si>
  <si>
    <t>Støttet byggeri - finansiering af nybyggeri efter gl. regler 150.000 kr.</t>
  </si>
  <si>
    <t>Energibesparende foranstaltninger. Længere tilbagebetalingstid af investeringer.  2.000.000 kr.</t>
  </si>
  <si>
    <t>Kollektiv trafik viser en merugift i 2014 på 1.100.000 kr., som finansieres ved mindreforbrug på handicapkørsel og Flextratrafik.</t>
  </si>
  <si>
    <t>Vision 2030 - 500.000 kr.</t>
  </si>
  <si>
    <t>FLIS-fælles ledelsesinformationssystem -439.268 kr.</t>
  </si>
  <si>
    <t>Ingen bemærkninger</t>
  </si>
  <si>
    <t>Sundheds udgifter: Henset til aktuel forbrug forventes mindre udgift</t>
  </si>
  <si>
    <r>
      <rPr>
        <u val="single"/>
        <sz val="11"/>
        <rFont val="Arial"/>
        <family val="2"/>
      </rPr>
      <t>Lov og Cirkulæreprogram</t>
    </r>
    <r>
      <rPr>
        <sz val="11"/>
        <rFont val="Arial"/>
        <family val="2"/>
      </rPr>
      <t>:Socialstyrelsen Viso overtagelse af opgaven vedr. specialrådgivning af blinde og svagtsynede modregnes i Dut-kompensation</t>
    </r>
  </si>
  <si>
    <t>Social og handicap: Tomgangshusleje, henset til aktuel forbrug forventes et mindreforbrug</t>
  </si>
  <si>
    <t>Social og handicap: Ressourcestyring: Samlet set forventes en merudgift på 5,4 mio.kr., der bl.a. finanseres med 2 mio. kr. fra nedskrivning af forventet overførsel Frit Valg og 2,4 mio. kr .fra ældrepuljen</t>
  </si>
  <si>
    <t>Social og Handicap: Betaling til og fra kommuner: Der er totalt set en ændring på 9 borgere, hvilket bevirker en stigning i udgifter og et fald i indtægterne samlet merudgift</t>
  </si>
  <si>
    <t>Social og handicap: Forebyggende indsats, henset til aktuel forbrug forventes et mindreforbrug</t>
  </si>
  <si>
    <t>Social og handicap: Hjælpemidler: Totalt set forventes et merforbrug pga. stiging i udgifter til inkontinens og stomi, boligændringer og indkøb af kørestole til rehabiliterende indsats</t>
  </si>
  <si>
    <t>Hjælpemiddeldepot: Stigning i køb af APV-hjælpemidler</t>
  </si>
  <si>
    <t>Social og Handicap: Botilbud til personer med særlige sociale problemer: Der forventes en merudgift henset til aktuel forbrug og forbrug 2013</t>
  </si>
  <si>
    <t>Social og handicap: Alkohol- og Stofmisbrugsbehandling. Henset til aktuel forbrug forventes en mindreudgift</t>
  </si>
  <si>
    <t>Social og handicap: Botilbud til længerevarende ophold. Henset til aktuel forbrug forventes et mindreforbrug incl. disponeret beløb. Overskuddet bruges bla. til finansiering af underskuddet på 552</t>
  </si>
  <si>
    <t xml:space="preserve">Social og handicap: Botilbud til midlertidig ophold. Der forventet et merforbug på 5,7 mio. kr. Samtidig er der en  stigning i takstafregningen på -1,7 mio. kr, Det samlede merforbrug er derfor på </t>
  </si>
  <si>
    <t>Social og handicap: Kontaktpersoner og ledsagerordninger. Henset til aktuel forbrug forventes et merforbrug</t>
  </si>
  <si>
    <t>Social og handicap: Beskyttet beskæftigelse og aktivitets- og samværstilbud: Henset tl disponeret udgift forventes en mindreudgift</t>
  </si>
  <si>
    <t xml:space="preserve">Social og handidap: Sociale formål. Henset til aktuel forbrug forventes en mindreudgift </t>
  </si>
  <si>
    <t>Social og handicap: Refusion dyre enkelt sager. Pga. af tilgang af 2 dyre enkelt sager forventes en stigning i refusionen</t>
  </si>
  <si>
    <t>Psykiatrien: Mindreforbrug Vidagerhus pga. mindre belægning ved opstart</t>
  </si>
  <si>
    <t>Center for Sundhed: Finansiering af styrkelse af internetadgang på Medborgerhuset (omplacering)</t>
  </si>
  <si>
    <r>
      <rPr>
        <b/>
        <sz val="11"/>
        <rFont val="Arial"/>
        <family val="2"/>
      </rPr>
      <t>EGU</t>
    </r>
    <r>
      <rPr>
        <sz val="11"/>
        <rFont val="Arial"/>
        <family val="2"/>
      </rPr>
      <t>, er for mindre bogligt indstillede unge, der ofte dropper ud af skolen</t>
    </r>
    <r>
      <rPr>
        <b/>
        <sz val="11"/>
        <rFont val="Arial"/>
        <family val="2"/>
      </rPr>
      <t>.</t>
    </r>
    <r>
      <rPr>
        <sz val="11"/>
        <rFont val="Arial"/>
        <family val="2"/>
      </rPr>
      <t xml:space="preserve"> Budgetteret med for mange årsværk (43), har været en stagnation i antal EGU forløb mod tidligere års konstante stigninger. Samtidig er det lykkes med at oprette 8 private praktikpladser, og dermed bliver praktikudgiften en ikke kommunal udgift. Har tidligere været vanskeligt at oprette disse private forløb. </t>
    </r>
  </si>
  <si>
    <r>
      <t>Integration.</t>
    </r>
    <r>
      <rPr>
        <sz val="11"/>
        <rFont val="Arial"/>
        <family val="2"/>
      </rPr>
      <t xml:space="preserve"> Antallet af integrationsflygtninge og familiesammenførte er lige nu på det højeste niveau nogen sinde i Varde Kommune, og det medfører ekstra udgifter til danskundervisning, tolk, aktiveringstilbud på Kompetencecentret og integrationsydelse. Pr. 31.8.2014 er der 163 voksne integratiosnflygtninge, hvoraf 49 er kommet i 2014. Der forventes 7 nye flygtninge i september, og det formodes, at der vil komme lignende antal de sidste måneder af 2014. Gruppen på de 163 integrationsflygtninge er kun dem, der er omfattet af den 3 årige integrationsperiode. Flygtninge før 1.1.2011 er ikke omfattet.</t>
    </r>
  </si>
  <si>
    <r>
      <t xml:space="preserve">Førtidspension. </t>
    </r>
    <r>
      <rPr>
        <sz val="11"/>
        <rFont val="Arial"/>
        <family val="2"/>
      </rPr>
      <t>Den nye førtidspensionsreform pr. 1.1.2013 har som ønsket medført væsentlig færre nye tilkendelser af førtidspension (ca. 55 mod tidligere 200-250). Med de færre kendelser bliver afgangen (primært folkepension) større end tilgangen, og dermed er det for første gang muligt at reducere i budgettet til førtidspension.</t>
    </r>
  </si>
  <si>
    <r>
      <rPr>
        <b/>
        <sz val="11"/>
        <rFont val="Arial"/>
        <family val="2"/>
      </rPr>
      <t>Sygedagpenge. Formålet med d</t>
    </r>
    <r>
      <rPr>
        <sz val="11"/>
        <rFont val="Arial"/>
        <family val="2"/>
      </rPr>
      <t>en nye sygedagpengereform pr. 1.7.2014 er at sikre økonomisk tryghed for sygemeldte samt en tidligere og bedre indsats. Totalt set forventes det, at budgettet til sygedagpenge holder, men der indregnes en besparelse på 0,3 mio. kr., da de nye afklaringsforløb for sygeforløb primært over 26 uger er ca. 40.000 kr. billigere end 1 årsværk til sygedagpenge.</t>
    </r>
  </si>
  <si>
    <r>
      <rPr>
        <b/>
        <sz val="11"/>
        <rFont val="Arial"/>
        <family val="2"/>
      </rPr>
      <t>Revalidering.</t>
    </r>
    <r>
      <rPr>
        <sz val="11"/>
        <rFont val="Arial"/>
        <family val="2"/>
      </rPr>
      <t xml:space="preserve"> Færre årsværk (ca. 130) end budgetteret bl.a. grundet praksisændring fra ankeafgørelser.</t>
    </r>
  </si>
  <si>
    <r>
      <rPr>
        <b/>
        <sz val="11"/>
        <rFont val="Arial"/>
        <family val="2"/>
      </rPr>
      <t>Ressourceforløb</t>
    </r>
    <r>
      <rPr>
        <sz val="11"/>
        <rFont val="Arial"/>
        <family val="2"/>
      </rPr>
      <t xml:space="preserve">. Ny ordning til bl.a. at undgå at bevilge førtidspension til unge under 40 år. Statens forventninger til antal ressourceforløb har været urealistiske og har medført en generel overbudgettering. </t>
    </r>
  </si>
  <si>
    <r>
      <rPr>
        <b/>
        <sz val="11"/>
        <rFont val="Arial"/>
        <family val="2"/>
      </rPr>
      <t xml:space="preserve">Særlig uddannelsesordning for ledige. </t>
    </r>
    <r>
      <rPr>
        <sz val="11"/>
        <rFont val="Arial"/>
        <family val="2"/>
      </rPr>
      <t>En midlertidig ordning indtil 1.7.2014 for de ledige, der har opbrugt dagpengeretten. Er erstattet af en ny ydelse - midlertidig arbejdsmarkedsydelse - som udbetales af a-kaserne og finansieres af beskæftigelsestilskuddet.</t>
    </r>
  </si>
  <si>
    <r>
      <t xml:space="preserve">Forsikrede ledige omfattet af beskæftigelsestilskuddet. </t>
    </r>
    <r>
      <rPr>
        <sz val="11"/>
        <rFont val="Arial"/>
        <family val="2"/>
      </rPr>
      <t>Varde Kommune har valgt at budgettere udgifterne svarende til det udmeldte beskæftigelsestilskud, som er 84,2 mio. kr. for 2014. Varde Kommunes beskæftigelsestilskud er lige nu blevet reduceret med 2,2 mio. ved midtvejsreguleringen grundet færre ledige, og dermed reduceres udgiftsbudgettet tilsvarende.</t>
    </r>
  </si>
  <si>
    <t>109837-14, samlet notat</t>
  </si>
  <si>
    <t>Den 2.9.2014: Køb af arealer i Janderup</t>
  </si>
  <si>
    <t>I henhold til den endelig prognose pr. 1. august for børnehaverne, forventes et mindreforbrug på grund af færre børn (efter forældrebetaling)</t>
  </si>
  <si>
    <t>Børnehaverne mindst tildeling er til 35 enheder. Udgift i 2014 for børnehaver under 35 enheder, svarende til 5,9 tomme pladser hele året.</t>
  </si>
  <si>
    <t xml:space="preserve">Demografi samt den endelige ressourcetildeling for skoler og skolefritidsordninger i skoleåret 2014/2015. </t>
  </si>
  <si>
    <t>Mindre forbrug på kontoen for vintervedligeholdelse anvendes til finansiering af merforbrug vedrørende vejvandsbidrag</t>
  </si>
  <si>
    <t>Jobcenter</t>
  </si>
  <si>
    <t>DUT-midler, ny lovgivning</t>
  </si>
  <si>
    <t>Central konto til lederes jubilæer/fratrædelse mm</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</si>
</sst>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 numFmtId="186" formatCode="#,##0\ &quot;kr&quot;\."/>
  </numFmts>
  <fonts count="57">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b/>
      <sz val="12"/>
      <name val="Gill Sans MT"/>
      <family val="2"/>
    </font>
    <font>
      <sz val="12"/>
      <name val="Gill Sans MT"/>
      <family val="2"/>
    </font>
    <font>
      <b/>
      <i/>
      <sz val="13"/>
      <name val="Arial"/>
      <family val="2"/>
    </font>
    <font>
      <u val="single"/>
      <sz val="11"/>
      <name val="Arial"/>
      <family val="2"/>
    </font>
    <font>
      <b/>
      <i/>
      <sz val="10"/>
      <name val="Arial"/>
      <family val="2"/>
    </font>
    <font>
      <i/>
      <sz val="10"/>
      <name val="Arial"/>
      <family val="2"/>
    </font>
    <font>
      <sz val="9"/>
      <name val="Arial"/>
      <family val="2"/>
    </font>
    <font>
      <u val="single"/>
      <sz val="11"/>
      <name val="Gill Sans MT"/>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style="thin"/>
      <top>
        <color indexed="63"/>
      </top>
      <bottom style="hair"/>
    </border>
    <border>
      <left>
        <color indexed="63"/>
      </left>
      <right style="thin"/>
      <top style="thin"/>
      <bottom>
        <color indexed="63"/>
      </bottom>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color indexed="63"/>
      </bottom>
    </border>
    <border>
      <left>
        <color indexed="63"/>
      </left>
      <right style="thin"/>
      <top style="hair"/>
      <bottom>
        <color indexed="63"/>
      </bottom>
    </border>
    <border>
      <left style="thin"/>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double"/>
    </border>
    <border>
      <left>
        <color indexed="63"/>
      </left>
      <right style="thin"/>
      <top style="thin"/>
      <bottom style="double"/>
    </border>
    <border>
      <left style="thin"/>
      <right style="hair"/>
      <top style="hair"/>
      <bottom style="double"/>
    </border>
    <border>
      <left style="hair"/>
      <right>
        <color indexed="63"/>
      </right>
      <top style="hair"/>
      <bottom style="double"/>
    </border>
    <border>
      <left>
        <color indexed="63"/>
      </left>
      <right>
        <color indexed="63"/>
      </right>
      <top style="hair"/>
      <bottom style="double"/>
    </border>
    <border>
      <left style="thin"/>
      <right style="thin"/>
      <top style="hair"/>
      <bottom style="double"/>
    </border>
    <border>
      <left>
        <color indexed="63"/>
      </left>
      <right style="thin"/>
      <top style="hair"/>
      <bottom style="double"/>
    </border>
    <border>
      <left style="thin"/>
      <right>
        <color indexed="63"/>
      </right>
      <top style="thin"/>
      <bottom style="hair"/>
    </border>
    <border>
      <left style="thin"/>
      <right>
        <color indexed="63"/>
      </right>
      <top>
        <color indexed="63"/>
      </top>
      <bottom>
        <color indexed="63"/>
      </bottom>
    </border>
    <border>
      <left style="thin"/>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0" fillId="20" borderId="1" applyNumberFormat="0" applyFont="0" applyAlignment="0" applyProtection="0"/>
    <xf numFmtId="0" fontId="42" fillId="21" borderId="2" applyNumberFormat="0" applyAlignment="0" applyProtection="0"/>
    <xf numFmtId="0" fontId="8"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45"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46" fillId="24" borderId="3" applyNumberFormat="0" applyAlignment="0" applyProtection="0"/>
    <xf numFmtId="0" fontId="7" fillId="0" borderId="0" applyNumberFormat="0" applyFill="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7" fillId="31" borderId="0" applyNumberFormat="0" applyBorder="0" applyAlignment="0" applyProtection="0"/>
    <xf numFmtId="0" fontId="0" fillId="0" borderId="0">
      <alignment/>
      <protection/>
    </xf>
    <xf numFmtId="0" fontId="48" fillId="21"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61">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2" fillId="33" borderId="13" xfId="0" applyFont="1" applyFill="1" applyBorder="1" applyAlignment="1" quotePrefix="1">
      <alignment horizontal="center" vertical="center" wrapText="1"/>
    </xf>
    <xf numFmtId="0" fontId="0" fillId="0" borderId="0" xfId="0" applyBorder="1" applyAlignment="1">
      <alignment/>
    </xf>
    <xf numFmtId="0" fontId="10" fillId="0" borderId="0" xfId="0" applyFont="1" applyBorder="1" applyAlignment="1">
      <alignment wrapText="1"/>
    </xf>
    <xf numFmtId="3" fontId="3" fillId="0" borderId="14" xfId="0" applyNumberFormat="1" applyFont="1" applyBorder="1" applyAlignment="1">
      <alignment horizontal="center" vertical="center"/>
    </xf>
    <xf numFmtId="0" fontId="2" fillId="0" borderId="0" xfId="0" applyFont="1" applyBorder="1" applyAlignment="1">
      <alignment/>
    </xf>
    <xf numFmtId="178" fontId="5" fillId="0" borderId="15" xfId="0" applyNumberFormat="1" applyFont="1" applyBorder="1" applyAlignment="1">
      <alignment vertical="center"/>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9" fillId="0" borderId="13" xfId="0" applyNumberFormat="1" applyFont="1" applyBorder="1" applyAlignment="1">
      <alignment vertical="center"/>
    </xf>
    <xf numFmtId="178" fontId="2" fillId="33" borderId="13"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 fontId="5" fillId="33" borderId="10" xfId="0" applyNumberFormat="1" applyFont="1" applyFill="1" applyBorder="1" applyAlignment="1">
      <alignment horizontal="center" wrapText="1"/>
    </xf>
    <xf numFmtId="178" fontId="9" fillId="0" borderId="12" xfId="0" applyNumberFormat="1" applyFont="1" applyBorder="1" applyAlignment="1">
      <alignment vertical="center" wrapText="1"/>
    </xf>
    <xf numFmtId="0" fontId="6" fillId="0" borderId="0" xfId="0" applyFont="1" applyBorder="1" applyAlignment="1">
      <alignment/>
    </xf>
    <xf numFmtId="0" fontId="9" fillId="0" borderId="13"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6"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7" xfId="0" applyFont="1" applyFill="1" applyBorder="1" applyAlignment="1">
      <alignment wrapText="1"/>
    </xf>
    <xf numFmtId="178" fontId="6" fillId="0" borderId="0" xfId="0" applyNumberFormat="1" applyFont="1" applyBorder="1" applyAlignment="1">
      <alignment horizontal="right"/>
    </xf>
    <xf numFmtId="0" fontId="3" fillId="0" borderId="0" xfId="0" applyFont="1" applyBorder="1" applyAlignment="1">
      <alignment vertical="center"/>
    </xf>
    <xf numFmtId="0" fontId="9" fillId="0" borderId="0" xfId="0" applyFont="1" applyBorder="1" applyAlignment="1">
      <alignment horizontal="center" vertical="center"/>
    </xf>
    <xf numFmtId="178" fontId="9" fillId="0" borderId="0" xfId="0" applyNumberFormat="1" applyFont="1" applyBorder="1" applyAlignment="1">
      <alignment vertical="center"/>
    </xf>
    <xf numFmtId="0" fontId="6" fillId="0" borderId="0" xfId="0" applyFont="1" applyBorder="1" applyAlignment="1">
      <alignment horizontal="center"/>
    </xf>
    <xf numFmtId="0" fontId="3" fillId="0" borderId="18" xfId="0" applyFont="1" applyBorder="1" applyAlignment="1">
      <alignment horizontal="center" vertical="center"/>
    </xf>
    <xf numFmtId="0" fontId="11" fillId="0" borderId="0" xfId="0" applyFont="1" applyAlignment="1">
      <alignment/>
    </xf>
    <xf numFmtId="0" fontId="56" fillId="0" borderId="0" xfId="0" applyFont="1" applyBorder="1" applyAlignment="1">
      <alignment vertical="center"/>
    </xf>
    <xf numFmtId="178" fontId="3" fillId="0" borderId="12" xfId="0" applyNumberFormat="1" applyFont="1" applyBorder="1" applyAlignment="1">
      <alignment vertical="center" wrapText="1"/>
    </xf>
    <xf numFmtId="0" fontId="11" fillId="0" borderId="19" xfId="0" applyFont="1" applyBorder="1" applyAlignment="1">
      <alignment vertical="center"/>
    </xf>
    <xf numFmtId="0" fontId="11" fillId="0" borderId="18" xfId="0" applyFont="1" applyBorder="1" applyAlignment="1">
      <alignment vertical="center" wrapText="1"/>
    </xf>
    <xf numFmtId="0" fontId="11" fillId="0" borderId="14" xfId="0" applyFont="1" applyBorder="1" applyAlignment="1">
      <alignment horizontal="center" vertical="center"/>
    </xf>
    <xf numFmtId="179" fontId="11" fillId="0" borderId="12" xfId="0" applyNumberFormat="1" applyFont="1" applyBorder="1" applyAlignment="1">
      <alignment vertical="center"/>
    </xf>
    <xf numFmtId="179" fontId="11" fillId="0" borderId="14" xfId="0" applyNumberFormat="1" applyFont="1" applyBorder="1" applyAlignment="1">
      <alignment vertical="center"/>
    </xf>
    <xf numFmtId="0" fontId="5" fillId="0" borderId="20" xfId="0" applyFont="1" applyBorder="1" applyAlignment="1">
      <alignment horizontal="center" vertical="center"/>
    </xf>
    <xf numFmtId="0" fontId="6" fillId="0" borderId="21" xfId="0" applyFont="1" applyBorder="1" applyAlignment="1">
      <alignment/>
    </xf>
    <xf numFmtId="0" fontId="2" fillId="0" borderId="22" xfId="0" applyFont="1" applyBorder="1" applyAlignment="1">
      <alignment/>
    </xf>
    <xf numFmtId="0" fontId="6" fillId="0" borderId="23" xfId="0" applyFont="1" applyBorder="1" applyAlignment="1">
      <alignment horizontal="center"/>
    </xf>
    <xf numFmtId="178" fontId="5" fillId="0" borderId="24" xfId="0" applyNumberFormat="1" applyFont="1" applyBorder="1" applyAlignment="1">
      <alignment horizontal="right"/>
    </xf>
    <xf numFmtId="178" fontId="6" fillId="0" borderId="25" xfId="0" applyNumberFormat="1" applyFont="1" applyBorder="1" applyAlignment="1">
      <alignment horizontal="right"/>
    </xf>
    <xf numFmtId="178" fontId="6" fillId="0" borderId="26" xfId="0" applyNumberFormat="1" applyFont="1" applyBorder="1" applyAlignment="1">
      <alignment horizontal="right"/>
    </xf>
    <xf numFmtId="178" fontId="5" fillId="0" borderId="27" xfId="0" applyNumberFormat="1" applyFont="1" applyBorder="1" applyAlignment="1">
      <alignment horizontal="right"/>
    </xf>
    <xf numFmtId="0" fontId="12" fillId="0" borderId="18" xfId="0" applyFont="1" applyBorder="1" applyAlignment="1">
      <alignment vertical="center" wrapText="1"/>
    </xf>
    <xf numFmtId="0" fontId="9" fillId="0" borderId="10" xfId="0" applyFont="1" applyBorder="1" applyAlignment="1">
      <alignment horizontal="center" vertical="center" wrapText="1"/>
    </xf>
    <xf numFmtId="178" fontId="9" fillId="0" borderId="13" xfId="0" applyNumberFormat="1" applyFont="1" applyBorder="1" applyAlignment="1">
      <alignment horizontal="center" vertical="center"/>
    </xf>
    <xf numFmtId="0" fontId="6" fillId="0" borderId="28" xfId="0" applyFont="1" applyBorder="1" applyAlignment="1">
      <alignment/>
    </xf>
    <xf numFmtId="0" fontId="2" fillId="0" borderId="29" xfId="0" applyFont="1" applyBorder="1" applyAlignment="1">
      <alignment/>
    </xf>
    <xf numFmtId="0" fontId="6" fillId="0" borderId="30" xfId="0" applyFont="1" applyBorder="1" applyAlignment="1">
      <alignment horizontal="center"/>
    </xf>
    <xf numFmtId="178" fontId="6" fillId="0" borderId="14" xfId="0" applyNumberFormat="1" applyFont="1" applyBorder="1" applyAlignment="1">
      <alignment horizontal="right"/>
    </xf>
    <xf numFmtId="178" fontId="5" fillId="0" borderId="12" xfId="0" applyNumberFormat="1" applyFont="1" applyBorder="1" applyAlignment="1">
      <alignment horizontal="right"/>
    </xf>
    <xf numFmtId="178" fontId="6" fillId="0" borderId="19" xfId="0" applyNumberFormat="1" applyFont="1" applyBorder="1" applyAlignment="1">
      <alignment horizontal="right"/>
    </xf>
    <xf numFmtId="178" fontId="5" fillId="0" borderId="31" xfId="0" applyNumberFormat="1" applyFont="1" applyBorder="1" applyAlignment="1">
      <alignment horizontal="right"/>
    </xf>
    <xf numFmtId="2" fontId="9" fillId="0" borderId="12" xfId="0" applyNumberFormat="1" applyFont="1" applyBorder="1" applyAlignment="1">
      <alignment vertical="center" wrapText="1"/>
    </xf>
    <xf numFmtId="0" fontId="9" fillId="0" borderId="32" xfId="0" applyFont="1" applyBorder="1" applyAlignment="1">
      <alignment horizontal="center" vertical="center"/>
    </xf>
    <xf numFmtId="178" fontId="9" fillId="0" borderId="32" xfId="0" applyNumberFormat="1" applyFont="1" applyBorder="1" applyAlignment="1">
      <alignment vertical="center"/>
    </xf>
    <xf numFmtId="0" fontId="9" fillId="0" borderId="33" xfId="0" applyFont="1" applyBorder="1" applyAlignment="1">
      <alignment horizontal="center" vertical="center"/>
    </xf>
    <xf numFmtId="0" fontId="6" fillId="0" borderId="34" xfId="0" applyFont="1" applyBorder="1" applyAlignment="1">
      <alignment/>
    </xf>
    <xf numFmtId="0" fontId="2" fillId="0" borderId="35" xfId="0" applyFont="1" applyBorder="1" applyAlignment="1">
      <alignment/>
    </xf>
    <xf numFmtId="0" fontId="6" fillId="0" borderId="36" xfId="0" applyFont="1" applyBorder="1" applyAlignment="1">
      <alignment horizontal="center"/>
    </xf>
    <xf numFmtId="178" fontId="6" fillId="0" borderId="37" xfId="0" applyNumberFormat="1" applyFont="1" applyBorder="1" applyAlignment="1">
      <alignment horizontal="right"/>
    </xf>
    <xf numFmtId="0" fontId="2" fillId="0" borderId="38" xfId="0" applyFont="1" applyBorder="1" applyAlignment="1">
      <alignment/>
    </xf>
    <xf numFmtId="0" fontId="13" fillId="0" borderId="0" xfId="0" applyFont="1" applyAlignment="1">
      <alignment vertical="center"/>
    </xf>
    <xf numFmtId="0" fontId="14" fillId="0" borderId="0" xfId="0" applyFont="1" applyAlignment="1">
      <alignment vertical="center"/>
    </xf>
    <xf numFmtId="0" fontId="15" fillId="0" borderId="28" xfId="0" applyFont="1" applyBorder="1" applyAlignment="1">
      <alignment/>
    </xf>
    <xf numFmtId="0" fontId="11" fillId="0" borderId="14" xfId="0" applyFont="1" applyBorder="1" applyAlignment="1">
      <alignment horizontal="left" vertical="center"/>
    </xf>
    <xf numFmtId="178" fontId="3" fillId="0" borderId="0" xfId="0" applyNumberFormat="1" applyFont="1" applyAlignment="1">
      <alignment/>
    </xf>
    <xf numFmtId="0" fontId="3" fillId="0" borderId="0" xfId="0" applyFont="1" applyAlignment="1">
      <alignment/>
    </xf>
    <xf numFmtId="0" fontId="0" fillId="0" borderId="0" xfId="0" applyFont="1" applyAlignment="1">
      <alignment/>
    </xf>
    <xf numFmtId="179" fontId="3" fillId="0" borderId="13" xfId="0" applyNumberFormat="1" applyFont="1" applyBorder="1" applyAlignment="1">
      <alignment/>
    </xf>
    <xf numFmtId="178" fontId="3" fillId="0" borderId="13" xfId="0" applyNumberFormat="1" applyFont="1" applyBorder="1" applyAlignment="1">
      <alignment/>
    </xf>
    <xf numFmtId="0" fontId="3" fillId="0" borderId="13" xfId="0" applyFont="1" applyBorder="1" applyAlignment="1">
      <alignment wrapText="1"/>
    </xf>
    <xf numFmtId="0" fontId="12" fillId="0" borderId="19" xfId="0" applyFont="1" applyBorder="1" applyAlignment="1">
      <alignment vertical="center"/>
    </xf>
    <xf numFmtId="0" fontId="12" fillId="0" borderId="14" xfId="0" applyFont="1" applyBorder="1" applyAlignment="1">
      <alignment horizontal="left" vertical="center"/>
    </xf>
    <xf numFmtId="0" fontId="11" fillId="0" borderId="14" xfId="0" applyFont="1" applyBorder="1" applyAlignment="1">
      <alignment horizontal="left" vertical="center" wrapText="1"/>
    </xf>
    <xf numFmtId="0" fontId="12" fillId="0" borderId="14" xfId="0" applyFont="1" applyBorder="1" applyAlignment="1">
      <alignment horizontal="left" vertical="center" wrapText="1"/>
    </xf>
    <xf numFmtId="179" fontId="12" fillId="0" borderId="14" xfId="0" applyNumberFormat="1" applyFont="1" applyBorder="1" applyAlignment="1">
      <alignment vertical="center"/>
    </xf>
    <xf numFmtId="0" fontId="9" fillId="0" borderId="0" xfId="0" applyFont="1" applyAlignment="1">
      <alignment/>
    </xf>
    <xf numFmtId="0" fontId="2" fillId="0" borderId="14" xfId="0" applyFont="1" applyBorder="1" applyAlignment="1" quotePrefix="1">
      <alignment vertical="center" wrapText="1"/>
    </xf>
    <xf numFmtId="179" fontId="11" fillId="0" borderId="12" xfId="0" applyNumberFormat="1" applyFont="1" applyBorder="1" applyAlignment="1">
      <alignment horizontal="center" vertical="center"/>
    </xf>
    <xf numFmtId="179" fontId="12" fillId="0" borderId="12" xfId="0" applyNumberFormat="1" applyFont="1" applyBorder="1" applyAlignment="1">
      <alignment horizontal="center" vertical="center"/>
    </xf>
    <xf numFmtId="0" fontId="17" fillId="0" borderId="0" xfId="0" applyFont="1" applyBorder="1" applyAlignment="1">
      <alignment/>
    </xf>
    <xf numFmtId="0" fontId="18" fillId="0" borderId="0" xfId="0" applyFont="1" applyBorder="1" applyAlignment="1" quotePrefix="1">
      <alignment vertical="center" wrapText="1"/>
    </xf>
    <xf numFmtId="0" fontId="11" fillId="0" borderId="14" xfId="0" applyFont="1" applyBorder="1" applyAlignment="1" quotePrefix="1">
      <alignment vertical="center" wrapText="1"/>
    </xf>
    <xf numFmtId="0" fontId="19" fillId="0" borderId="0" xfId="0" applyFont="1" applyAlignment="1">
      <alignment/>
    </xf>
    <xf numFmtId="0" fontId="11" fillId="0" borderId="18" xfId="0" applyFont="1" applyBorder="1" applyAlignment="1">
      <alignment horizontal="center" vertical="center"/>
    </xf>
    <xf numFmtId="2" fontId="11" fillId="0" borderId="12" xfId="0" applyNumberFormat="1" applyFont="1" applyBorder="1" applyAlignment="1">
      <alignment vertical="center" wrapText="1"/>
    </xf>
    <xf numFmtId="3" fontId="11" fillId="0" borderId="14" xfId="0" applyNumberFormat="1" applyFont="1" applyBorder="1" applyAlignment="1">
      <alignment horizontal="center" vertical="center"/>
    </xf>
    <xf numFmtId="178" fontId="12" fillId="0" borderId="12" xfId="0" applyNumberFormat="1" applyFont="1" applyBorder="1" applyAlignment="1">
      <alignment vertical="center" wrapText="1"/>
    </xf>
    <xf numFmtId="0" fontId="20" fillId="0" borderId="0" xfId="0" applyFont="1" applyAlignment="1">
      <alignment vertical="center"/>
    </xf>
    <xf numFmtId="2" fontId="11" fillId="0" borderId="12" xfId="0" applyNumberFormat="1" applyFont="1" applyFill="1" applyBorder="1" applyAlignment="1">
      <alignment vertical="center" wrapText="1"/>
    </xf>
    <xf numFmtId="0" fontId="11" fillId="0" borderId="39" xfId="0" applyFont="1" applyBorder="1" applyAlignment="1">
      <alignment vertical="center" wrapText="1"/>
    </xf>
    <xf numFmtId="0" fontId="11" fillId="0" borderId="24" xfId="0" applyFont="1" applyBorder="1" applyAlignment="1">
      <alignment vertical="center" wrapText="1"/>
    </xf>
    <xf numFmtId="3" fontId="11" fillId="0" borderId="12" xfId="0" applyNumberFormat="1" applyFont="1" applyBorder="1" applyAlignment="1">
      <alignment horizontal="center" vertical="center" wrapText="1"/>
    </xf>
    <xf numFmtId="178" fontId="11" fillId="0" borderId="14" xfId="0" applyNumberFormat="1" applyFont="1" applyBorder="1" applyAlignment="1">
      <alignment horizontal="right" vertical="center"/>
    </xf>
    <xf numFmtId="0" fontId="12" fillId="0" borderId="12" xfId="0" applyFont="1" applyBorder="1" applyAlignment="1">
      <alignment vertical="center" wrapText="1"/>
    </xf>
    <xf numFmtId="0" fontId="11" fillId="0" borderId="12" xfId="0" applyFont="1" applyBorder="1" applyAlignment="1">
      <alignment vertical="center" wrapText="1"/>
    </xf>
    <xf numFmtId="3" fontId="11" fillId="0" borderId="14" xfId="0" applyNumberFormat="1" applyFont="1" applyBorder="1" applyAlignment="1">
      <alignment horizontal="right" vertical="center"/>
    </xf>
    <xf numFmtId="0" fontId="11" fillId="0" borderId="40" xfId="0" applyFont="1" applyBorder="1" applyAlignment="1">
      <alignment vertical="center" wrapText="1"/>
    </xf>
    <xf numFmtId="0" fontId="11" fillId="0" borderId="11" xfId="0" applyFont="1" applyBorder="1" applyAlignment="1">
      <alignment vertical="center" wrapText="1"/>
    </xf>
    <xf numFmtId="3" fontId="11" fillId="0" borderId="11" xfId="0" applyNumberFormat="1" applyFont="1" applyBorder="1" applyAlignment="1">
      <alignment horizontal="center" vertical="center" wrapText="1"/>
    </xf>
    <xf numFmtId="3" fontId="11" fillId="0" borderId="15" xfId="0" applyNumberFormat="1" applyFont="1" applyBorder="1" applyAlignment="1">
      <alignment horizontal="right" vertical="center"/>
    </xf>
    <xf numFmtId="178" fontId="11" fillId="0" borderId="15" xfId="0" applyNumberFormat="1" applyFont="1" applyBorder="1" applyAlignment="1">
      <alignment horizontal="right" vertical="center"/>
    </xf>
    <xf numFmtId="0" fontId="11" fillId="0" borderId="41" xfId="0" applyFont="1" applyBorder="1" applyAlignment="1">
      <alignment vertical="center" wrapText="1"/>
    </xf>
    <xf numFmtId="0" fontId="12" fillId="0" borderId="42" xfId="0" applyFont="1" applyBorder="1" applyAlignment="1">
      <alignment vertical="center" wrapText="1"/>
    </xf>
    <xf numFmtId="3" fontId="11" fillId="0" borderId="42" xfId="0" applyNumberFormat="1" applyFont="1" applyBorder="1" applyAlignment="1">
      <alignment horizontal="center" vertical="center" wrapText="1"/>
    </xf>
    <xf numFmtId="3" fontId="11" fillId="0" borderId="43" xfId="0" applyNumberFormat="1" applyFont="1" applyBorder="1" applyAlignment="1">
      <alignment horizontal="right" vertical="center"/>
    </xf>
    <xf numFmtId="178" fontId="11" fillId="0" borderId="43" xfId="0" applyNumberFormat="1" applyFont="1" applyBorder="1" applyAlignment="1">
      <alignment horizontal="righ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18" xfId="0" applyFont="1" applyBorder="1" applyAlignment="1">
      <alignment vertical="center"/>
    </xf>
    <xf numFmtId="0" fontId="0" fillId="0" borderId="46" xfId="0" applyFont="1" applyBorder="1" applyAlignment="1">
      <alignment vertical="center"/>
    </xf>
    <xf numFmtId="0" fontId="5" fillId="0" borderId="47" xfId="0" applyFont="1" applyBorder="1" applyAlignment="1">
      <alignment vertical="center"/>
    </xf>
    <xf numFmtId="0" fontId="0" fillId="0" borderId="48" xfId="0" applyFont="1" applyBorder="1" applyAlignment="1">
      <alignment vertical="center"/>
    </xf>
    <xf numFmtId="0" fontId="6" fillId="0" borderId="49" xfId="0" applyFont="1" applyBorder="1" applyAlignment="1">
      <alignment wrapText="1"/>
    </xf>
    <xf numFmtId="0" fontId="0" fillId="0" borderId="50" xfId="0" applyBorder="1" applyAlignment="1">
      <alignment wrapText="1"/>
    </xf>
    <xf numFmtId="0" fontId="0" fillId="0" borderId="51" xfId="0" applyBorder="1" applyAlignment="1">
      <alignment wrapText="1"/>
    </xf>
    <xf numFmtId="0" fontId="5" fillId="33" borderId="44" xfId="0" applyFont="1" applyFill="1" applyBorder="1" applyAlignment="1">
      <alignment horizontal="center" vertical="center"/>
    </xf>
    <xf numFmtId="0" fontId="0" fillId="0" borderId="45" xfId="0" applyBorder="1" applyAlignment="1">
      <alignment/>
    </xf>
    <xf numFmtId="0" fontId="0" fillId="0" borderId="10" xfId="0" applyBorder="1" applyAlignment="1">
      <alignment/>
    </xf>
    <xf numFmtId="0" fontId="5" fillId="33" borderId="52" xfId="0" applyFont="1" applyFill="1" applyBorder="1" applyAlignment="1">
      <alignment/>
    </xf>
    <xf numFmtId="0" fontId="2" fillId="0" borderId="53" xfId="0" applyFont="1" applyBorder="1" applyAlignment="1">
      <alignment/>
    </xf>
    <xf numFmtId="0" fontId="5" fillId="33" borderId="47" xfId="0" applyFont="1" applyFill="1" applyBorder="1" applyAlignment="1">
      <alignment/>
    </xf>
    <xf numFmtId="0" fontId="2" fillId="0" borderId="48" xfId="0" applyFont="1" applyBorder="1" applyAlignment="1">
      <alignment/>
    </xf>
    <xf numFmtId="0" fontId="5" fillId="0" borderId="40" xfId="0" applyFont="1" applyBorder="1" applyAlignment="1">
      <alignment vertical="center"/>
    </xf>
    <xf numFmtId="0" fontId="0" fillId="0" borderId="0" xfId="0" applyFont="1" applyBorder="1" applyAlignment="1">
      <alignment vertical="center"/>
    </xf>
    <xf numFmtId="0" fontId="5" fillId="33" borderId="20" xfId="0" applyFont="1" applyFill="1" applyBorder="1" applyAlignment="1">
      <alignment horizontal="center"/>
    </xf>
    <xf numFmtId="0" fontId="4" fillId="33" borderId="54" xfId="0" applyFont="1" applyFill="1" applyBorder="1" applyAlignment="1">
      <alignment horizontal="center"/>
    </xf>
    <xf numFmtId="0" fontId="5" fillId="33" borderId="4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52" xfId="0" applyFont="1" applyFill="1" applyBorder="1" applyAlignment="1">
      <alignment horizontal="left"/>
    </xf>
    <xf numFmtId="0" fontId="5" fillId="33" borderId="53" xfId="0" applyFont="1" applyFill="1" applyBorder="1" applyAlignment="1">
      <alignment horizontal="left"/>
    </xf>
    <xf numFmtId="0" fontId="5" fillId="33" borderId="20" xfId="0" applyFont="1" applyFill="1" applyBorder="1" applyAlignment="1">
      <alignment horizontal="left"/>
    </xf>
    <xf numFmtId="0" fontId="5" fillId="33" borderId="47" xfId="0" applyFont="1" applyFill="1" applyBorder="1" applyAlignment="1">
      <alignment horizontal="left"/>
    </xf>
    <xf numFmtId="0" fontId="5" fillId="33" borderId="48" xfId="0" applyFont="1" applyFill="1" applyBorder="1" applyAlignment="1">
      <alignment horizontal="left"/>
    </xf>
    <xf numFmtId="0" fontId="5" fillId="33" borderId="54" xfId="0" applyFont="1" applyFill="1" applyBorder="1" applyAlignment="1">
      <alignment horizontal="left"/>
    </xf>
    <xf numFmtId="0" fontId="9" fillId="0" borderId="55" xfId="0" applyFont="1" applyBorder="1" applyAlignment="1">
      <alignment vertical="center"/>
    </xf>
    <xf numFmtId="0" fontId="9" fillId="0" borderId="56" xfId="0" applyFont="1" applyBorder="1" applyAlignment="1">
      <alignment vertical="center"/>
    </xf>
    <xf numFmtId="0" fontId="9" fillId="0" borderId="33" xfId="0" applyFont="1" applyBorder="1" applyAlignment="1">
      <alignment vertical="center"/>
    </xf>
    <xf numFmtId="0" fontId="2" fillId="0" borderId="20" xfId="0" applyFont="1" applyBorder="1" applyAlignment="1">
      <alignment/>
    </xf>
    <xf numFmtId="0" fontId="2" fillId="0" borderId="54" xfId="0" applyFont="1" applyBorder="1" applyAlignment="1">
      <alignment/>
    </xf>
    <xf numFmtId="0" fontId="5" fillId="33" borderId="16" xfId="0" applyFont="1" applyFill="1" applyBorder="1" applyAlignment="1">
      <alignment horizontal="center"/>
    </xf>
    <xf numFmtId="0" fontId="4" fillId="33" borderId="17" xfId="0" applyFont="1" applyFill="1" applyBorder="1" applyAlignment="1">
      <alignment horizontal="center"/>
    </xf>
    <xf numFmtId="0" fontId="4" fillId="0" borderId="0" xfId="0" applyFont="1" applyBorder="1" applyAlignment="1">
      <alignment/>
    </xf>
    <xf numFmtId="0" fontId="0" fillId="0" borderId="0" xfId="0" applyFont="1" applyBorder="1" applyAlignment="1">
      <alignment/>
    </xf>
    <xf numFmtId="0" fontId="9" fillId="0" borderId="44" xfId="0" applyFont="1" applyBorder="1" applyAlignment="1">
      <alignment vertical="center"/>
    </xf>
    <xf numFmtId="0" fontId="9" fillId="0" borderId="10" xfId="0" applyFont="1" applyBorder="1" applyAlignment="1">
      <alignment vertical="center"/>
    </xf>
    <xf numFmtId="0" fontId="3" fillId="0" borderId="44" xfId="0" applyFont="1" applyBorder="1" applyAlignment="1">
      <alignment vertical="center"/>
    </xf>
    <xf numFmtId="0" fontId="3" fillId="0" borderId="10" xfId="0" applyFont="1" applyBorder="1" applyAlignment="1">
      <alignment vertical="center"/>
    </xf>
  </cellXfs>
  <cellStyles count="51">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ntroller celle" xfId="43"/>
    <cellStyle name="Hyperlink" xfId="44"/>
    <cellStyle name="Markeringsfarve1" xfId="45"/>
    <cellStyle name="Markeringsfarve2" xfId="46"/>
    <cellStyle name="Markeringsfarve3" xfId="47"/>
    <cellStyle name="Markeringsfarve4" xfId="48"/>
    <cellStyle name="Markeringsfarve5" xfId="49"/>
    <cellStyle name="Markeringsfarve6"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18</xdr:row>
      <xdr:rowOff>0</xdr:rowOff>
    </xdr:from>
    <xdr:to>
      <xdr:col>3</xdr:col>
      <xdr:colOff>0</xdr:colOff>
      <xdr:row>18</xdr:row>
      <xdr:rowOff>0</xdr:rowOff>
    </xdr:to>
    <xdr:sp>
      <xdr:nvSpPr>
        <xdr:cNvPr id="1" name="AutoShape 1"/>
        <xdr:cNvSpPr>
          <a:spLocks/>
        </xdr:cNvSpPr>
      </xdr:nvSpPr>
      <xdr:spPr>
        <a:xfrm>
          <a:off x="3895725" y="6057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19</xdr:row>
      <xdr:rowOff>0</xdr:rowOff>
    </xdr:from>
    <xdr:ext cx="66675" cy="219075"/>
    <xdr:sp fLocksText="0">
      <xdr:nvSpPr>
        <xdr:cNvPr id="2" name="Text Box 3"/>
        <xdr:cNvSpPr txBox="1">
          <a:spLocks noChangeArrowheads="1"/>
        </xdr:cNvSpPr>
      </xdr:nvSpPr>
      <xdr:spPr>
        <a:xfrm>
          <a:off x="2371725" y="6391275"/>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3" name="Text Box 2"/>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4" name="Text Box 3"/>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5" name="Text Box 4"/>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6" name="Text Box 5"/>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7" name="Text Box 7"/>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8" name="Text Box 8"/>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9" name="Text Box 9"/>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0" name="Text Box 10"/>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1" name="Text Box 18"/>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2" name="Text Box 19"/>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3" name="Text Box 20"/>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4" name="Text Box 21"/>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5" name="Text Box 23"/>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6" name="Text Box 24"/>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7" name="Text Box 25"/>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8" name="Text Box 26"/>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0</xdr:col>
      <xdr:colOff>0</xdr:colOff>
      <xdr:row>23</xdr:row>
      <xdr:rowOff>0</xdr:rowOff>
    </xdr:to>
    <xdr:sp>
      <xdr:nvSpPr>
        <xdr:cNvPr id="1" name="AutoShape 1"/>
        <xdr:cNvSpPr>
          <a:spLocks/>
        </xdr:cNvSpPr>
      </xdr:nvSpPr>
      <xdr:spPr>
        <a:xfrm>
          <a:off x="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23</xdr:row>
      <xdr:rowOff>0</xdr:rowOff>
    </xdr:from>
    <xdr:ext cx="85725" cy="190500"/>
    <xdr:sp fLocksText="0">
      <xdr:nvSpPr>
        <xdr:cNvPr id="2" name="Text Box 2"/>
        <xdr:cNvSpPr txBox="1">
          <a:spLocks noChangeArrowheads="1"/>
        </xdr:cNvSpPr>
      </xdr:nvSpPr>
      <xdr:spPr>
        <a:xfrm>
          <a:off x="0" y="92583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23</xdr:row>
      <xdr:rowOff>0</xdr:rowOff>
    </xdr:from>
    <xdr:ext cx="85725" cy="190500"/>
    <xdr:sp fLocksText="0">
      <xdr:nvSpPr>
        <xdr:cNvPr id="3" name="Text Box 3"/>
        <xdr:cNvSpPr txBox="1">
          <a:spLocks noChangeArrowheads="1"/>
        </xdr:cNvSpPr>
      </xdr:nvSpPr>
      <xdr:spPr>
        <a:xfrm>
          <a:off x="0" y="92583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23</xdr:row>
      <xdr:rowOff>0</xdr:rowOff>
    </xdr:from>
    <xdr:ext cx="85725" cy="190500"/>
    <xdr:sp fLocksText="0">
      <xdr:nvSpPr>
        <xdr:cNvPr id="4" name="Text Box 4"/>
        <xdr:cNvSpPr txBox="1">
          <a:spLocks noChangeArrowheads="1"/>
        </xdr:cNvSpPr>
      </xdr:nvSpPr>
      <xdr:spPr>
        <a:xfrm>
          <a:off x="0" y="92583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24</xdr:row>
      <xdr:rowOff>0</xdr:rowOff>
    </xdr:from>
    <xdr:to>
      <xdr:col>3</xdr:col>
      <xdr:colOff>0</xdr:colOff>
      <xdr:row>24</xdr:row>
      <xdr:rowOff>0</xdr:rowOff>
    </xdr:to>
    <xdr:sp>
      <xdr:nvSpPr>
        <xdr:cNvPr id="5" name="AutoShape 5"/>
        <xdr:cNvSpPr>
          <a:spLocks/>
        </xdr:cNvSpPr>
      </xdr:nvSpPr>
      <xdr:spPr>
        <a:xfrm>
          <a:off x="866775" y="9591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24</xdr:row>
      <xdr:rowOff>0</xdr:rowOff>
    </xdr:from>
    <xdr:ext cx="95250" cy="228600"/>
    <xdr:sp fLocksText="0">
      <xdr:nvSpPr>
        <xdr:cNvPr id="6" name="Text Box 6"/>
        <xdr:cNvSpPr txBox="1">
          <a:spLocks noChangeArrowheads="1"/>
        </xdr:cNvSpPr>
      </xdr:nvSpPr>
      <xdr:spPr>
        <a:xfrm>
          <a:off x="866775" y="95916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571500" y="551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200025"/>
    <xdr:sp fLocksText="0">
      <xdr:nvSpPr>
        <xdr:cNvPr id="2" name="Text Box 2"/>
        <xdr:cNvSpPr txBox="1">
          <a:spLocks noChangeArrowheads="1"/>
        </xdr:cNvSpPr>
      </xdr:nvSpPr>
      <xdr:spPr>
        <a:xfrm>
          <a:off x="571500" y="5514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3" name="Text Box 3"/>
        <xdr:cNvSpPr txBox="1">
          <a:spLocks noChangeArrowheads="1"/>
        </xdr:cNvSpPr>
      </xdr:nvSpPr>
      <xdr:spPr>
        <a:xfrm>
          <a:off x="571500" y="5857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4" name="Text Box 4"/>
        <xdr:cNvSpPr txBox="1">
          <a:spLocks noChangeArrowheads="1"/>
        </xdr:cNvSpPr>
      </xdr:nvSpPr>
      <xdr:spPr>
        <a:xfrm>
          <a:off x="571500" y="5857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5" name="Text Box 5"/>
        <xdr:cNvSpPr txBox="1">
          <a:spLocks noChangeArrowheads="1"/>
        </xdr:cNvSpPr>
      </xdr:nvSpPr>
      <xdr:spPr>
        <a:xfrm>
          <a:off x="571500" y="5857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6" name="Text Box 6"/>
        <xdr:cNvSpPr txBox="1">
          <a:spLocks noChangeArrowheads="1"/>
        </xdr:cNvSpPr>
      </xdr:nvSpPr>
      <xdr:spPr>
        <a:xfrm>
          <a:off x="0" y="5514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7" name="Text Box 7"/>
        <xdr:cNvSpPr txBox="1">
          <a:spLocks noChangeArrowheads="1"/>
        </xdr:cNvSpPr>
      </xdr:nvSpPr>
      <xdr:spPr>
        <a:xfrm>
          <a:off x="0" y="58578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8" name="Text Box 8"/>
        <xdr:cNvSpPr txBox="1">
          <a:spLocks noChangeArrowheads="1"/>
        </xdr:cNvSpPr>
      </xdr:nvSpPr>
      <xdr:spPr>
        <a:xfrm>
          <a:off x="0" y="58578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10</xdr:row>
      <xdr:rowOff>0</xdr:rowOff>
    </xdr:from>
    <xdr:to>
      <xdr:col>3</xdr:col>
      <xdr:colOff>0</xdr:colOff>
      <xdr:row>10</xdr:row>
      <xdr:rowOff>0</xdr:rowOff>
    </xdr:to>
    <xdr:sp>
      <xdr:nvSpPr>
        <xdr:cNvPr id="9" name="AutoShape 9"/>
        <xdr:cNvSpPr>
          <a:spLocks/>
        </xdr:cNvSpPr>
      </xdr:nvSpPr>
      <xdr:spPr>
        <a:xfrm>
          <a:off x="3648075" y="6200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10</xdr:row>
      <xdr:rowOff>0</xdr:rowOff>
    </xdr:from>
    <xdr:ext cx="76200" cy="219075"/>
    <xdr:sp fLocksText="0">
      <xdr:nvSpPr>
        <xdr:cNvPr id="10" name="Text Box 11"/>
        <xdr:cNvSpPr txBox="1">
          <a:spLocks noChangeArrowheads="1"/>
        </xdr:cNvSpPr>
      </xdr:nvSpPr>
      <xdr:spPr>
        <a:xfrm>
          <a:off x="3648075" y="6200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16</xdr:row>
      <xdr:rowOff>0</xdr:rowOff>
    </xdr:from>
    <xdr:to>
      <xdr:col>2</xdr:col>
      <xdr:colOff>0</xdr:colOff>
      <xdr:row>16</xdr:row>
      <xdr:rowOff>0</xdr:rowOff>
    </xdr:to>
    <xdr:sp>
      <xdr:nvSpPr>
        <xdr:cNvPr id="1" name="AutoShape 1"/>
        <xdr:cNvSpPr>
          <a:spLocks/>
        </xdr:cNvSpPr>
      </xdr:nvSpPr>
      <xdr:spPr>
        <a:xfrm>
          <a:off x="419100" y="9172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16</xdr:row>
      <xdr:rowOff>0</xdr:rowOff>
    </xdr:from>
    <xdr:ext cx="85725" cy="200025"/>
    <xdr:sp fLocksText="0">
      <xdr:nvSpPr>
        <xdr:cNvPr id="2" name="Text Box 2"/>
        <xdr:cNvSpPr txBox="1">
          <a:spLocks noChangeArrowheads="1"/>
        </xdr:cNvSpPr>
      </xdr:nvSpPr>
      <xdr:spPr>
        <a:xfrm>
          <a:off x="419100" y="9172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28600"/>
    <xdr:sp fLocksText="0">
      <xdr:nvSpPr>
        <xdr:cNvPr id="3" name="Text Box 3"/>
        <xdr:cNvSpPr txBox="1">
          <a:spLocks noChangeArrowheads="1"/>
        </xdr:cNvSpPr>
      </xdr:nvSpPr>
      <xdr:spPr>
        <a:xfrm>
          <a:off x="419100" y="95154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28600"/>
    <xdr:sp fLocksText="0">
      <xdr:nvSpPr>
        <xdr:cNvPr id="4" name="Text Box 4"/>
        <xdr:cNvSpPr txBox="1">
          <a:spLocks noChangeArrowheads="1"/>
        </xdr:cNvSpPr>
      </xdr:nvSpPr>
      <xdr:spPr>
        <a:xfrm>
          <a:off x="419100" y="95154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28600"/>
    <xdr:sp fLocksText="0">
      <xdr:nvSpPr>
        <xdr:cNvPr id="5" name="Text Box 5"/>
        <xdr:cNvSpPr txBox="1">
          <a:spLocks noChangeArrowheads="1"/>
        </xdr:cNvSpPr>
      </xdr:nvSpPr>
      <xdr:spPr>
        <a:xfrm>
          <a:off x="419100" y="95154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16</xdr:row>
      <xdr:rowOff>0</xdr:rowOff>
    </xdr:from>
    <xdr:to>
      <xdr:col>2</xdr:col>
      <xdr:colOff>0</xdr:colOff>
      <xdr:row>16</xdr:row>
      <xdr:rowOff>0</xdr:rowOff>
    </xdr:to>
    <xdr:sp>
      <xdr:nvSpPr>
        <xdr:cNvPr id="6" name="AutoShape 6"/>
        <xdr:cNvSpPr>
          <a:spLocks/>
        </xdr:cNvSpPr>
      </xdr:nvSpPr>
      <xdr:spPr>
        <a:xfrm>
          <a:off x="419100" y="9172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16</xdr:row>
      <xdr:rowOff>0</xdr:rowOff>
    </xdr:from>
    <xdr:ext cx="85725" cy="200025"/>
    <xdr:sp fLocksText="0">
      <xdr:nvSpPr>
        <xdr:cNvPr id="7" name="Text Box 7"/>
        <xdr:cNvSpPr txBox="1">
          <a:spLocks noChangeArrowheads="1"/>
        </xdr:cNvSpPr>
      </xdr:nvSpPr>
      <xdr:spPr>
        <a:xfrm>
          <a:off x="419100" y="9172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28600"/>
    <xdr:sp fLocksText="0">
      <xdr:nvSpPr>
        <xdr:cNvPr id="8" name="Text Box 8"/>
        <xdr:cNvSpPr txBox="1">
          <a:spLocks noChangeArrowheads="1"/>
        </xdr:cNvSpPr>
      </xdr:nvSpPr>
      <xdr:spPr>
        <a:xfrm>
          <a:off x="419100" y="95154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28600"/>
    <xdr:sp fLocksText="0">
      <xdr:nvSpPr>
        <xdr:cNvPr id="9" name="Text Box 9"/>
        <xdr:cNvSpPr txBox="1">
          <a:spLocks noChangeArrowheads="1"/>
        </xdr:cNvSpPr>
      </xdr:nvSpPr>
      <xdr:spPr>
        <a:xfrm>
          <a:off x="419100" y="95154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28600"/>
    <xdr:sp fLocksText="0">
      <xdr:nvSpPr>
        <xdr:cNvPr id="10" name="Text Box 10"/>
        <xdr:cNvSpPr txBox="1">
          <a:spLocks noChangeArrowheads="1"/>
        </xdr:cNvSpPr>
      </xdr:nvSpPr>
      <xdr:spPr>
        <a:xfrm>
          <a:off x="419100" y="95154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11" name="Text Box 11"/>
        <xdr:cNvSpPr txBox="1">
          <a:spLocks noChangeArrowheads="1"/>
        </xdr:cNvSpPr>
      </xdr:nvSpPr>
      <xdr:spPr>
        <a:xfrm>
          <a:off x="0" y="9172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28600"/>
    <xdr:sp fLocksText="0">
      <xdr:nvSpPr>
        <xdr:cNvPr id="12" name="Text Box 12"/>
        <xdr:cNvSpPr txBox="1">
          <a:spLocks noChangeArrowheads="1"/>
        </xdr:cNvSpPr>
      </xdr:nvSpPr>
      <xdr:spPr>
        <a:xfrm>
          <a:off x="0" y="95154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28600"/>
    <xdr:sp fLocksText="0">
      <xdr:nvSpPr>
        <xdr:cNvPr id="13" name="Text Box 13"/>
        <xdr:cNvSpPr txBox="1">
          <a:spLocks noChangeArrowheads="1"/>
        </xdr:cNvSpPr>
      </xdr:nvSpPr>
      <xdr:spPr>
        <a:xfrm>
          <a:off x="0" y="95154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17</xdr:row>
      <xdr:rowOff>0</xdr:rowOff>
    </xdr:from>
    <xdr:ext cx="85725" cy="228600"/>
    <xdr:sp fLocksText="0">
      <xdr:nvSpPr>
        <xdr:cNvPr id="14" name="Text Box 15"/>
        <xdr:cNvSpPr txBox="1">
          <a:spLocks noChangeArrowheads="1"/>
        </xdr:cNvSpPr>
      </xdr:nvSpPr>
      <xdr:spPr>
        <a:xfrm>
          <a:off x="2219325" y="95154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28600"/>
    <xdr:sp fLocksText="0">
      <xdr:nvSpPr>
        <xdr:cNvPr id="15" name="Text Box 16"/>
        <xdr:cNvSpPr txBox="1">
          <a:spLocks noChangeArrowheads="1"/>
        </xdr:cNvSpPr>
      </xdr:nvSpPr>
      <xdr:spPr>
        <a:xfrm>
          <a:off x="3819525" y="95154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16</xdr:row>
      <xdr:rowOff>0</xdr:rowOff>
    </xdr:from>
    <xdr:to>
      <xdr:col>2</xdr:col>
      <xdr:colOff>0</xdr:colOff>
      <xdr:row>16</xdr:row>
      <xdr:rowOff>0</xdr:rowOff>
    </xdr:to>
    <xdr:sp>
      <xdr:nvSpPr>
        <xdr:cNvPr id="16" name="AutoShape 17"/>
        <xdr:cNvSpPr>
          <a:spLocks/>
        </xdr:cNvSpPr>
      </xdr:nvSpPr>
      <xdr:spPr>
        <a:xfrm>
          <a:off x="419100" y="9172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16</xdr:row>
      <xdr:rowOff>0</xdr:rowOff>
    </xdr:from>
    <xdr:ext cx="85725" cy="200025"/>
    <xdr:sp fLocksText="0">
      <xdr:nvSpPr>
        <xdr:cNvPr id="17" name="Text Box 18"/>
        <xdr:cNvSpPr txBox="1">
          <a:spLocks noChangeArrowheads="1"/>
        </xdr:cNvSpPr>
      </xdr:nvSpPr>
      <xdr:spPr>
        <a:xfrm>
          <a:off x="419100" y="9172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8" name="Text Box 19"/>
        <xdr:cNvSpPr txBox="1">
          <a:spLocks noChangeArrowheads="1"/>
        </xdr:cNvSpPr>
      </xdr:nvSpPr>
      <xdr:spPr>
        <a:xfrm>
          <a:off x="419100" y="9172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9" name="Text Box 20"/>
        <xdr:cNvSpPr txBox="1">
          <a:spLocks noChangeArrowheads="1"/>
        </xdr:cNvSpPr>
      </xdr:nvSpPr>
      <xdr:spPr>
        <a:xfrm>
          <a:off x="419100" y="9172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20" name="Text Box 21"/>
        <xdr:cNvSpPr txBox="1">
          <a:spLocks noChangeArrowheads="1"/>
        </xdr:cNvSpPr>
      </xdr:nvSpPr>
      <xdr:spPr>
        <a:xfrm>
          <a:off x="419100" y="9172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16</xdr:row>
      <xdr:rowOff>0</xdr:rowOff>
    </xdr:from>
    <xdr:to>
      <xdr:col>2</xdr:col>
      <xdr:colOff>0</xdr:colOff>
      <xdr:row>16</xdr:row>
      <xdr:rowOff>0</xdr:rowOff>
    </xdr:to>
    <xdr:sp>
      <xdr:nvSpPr>
        <xdr:cNvPr id="21" name="AutoShape 22"/>
        <xdr:cNvSpPr>
          <a:spLocks/>
        </xdr:cNvSpPr>
      </xdr:nvSpPr>
      <xdr:spPr>
        <a:xfrm>
          <a:off x="419100" y="9172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16</xdr:row>
      <xdr:rowOff>0</xdr:rowOff>
    </xdr:from>
    <xdr:ext cx="85725" cy="200025"/>
    <xdr:sp fLocksText="0">
      <xdr:nvSpPr>
        <xdr:cNvPr id="22" name="Text Box 23"/>
        <xdr:cNvSpPr txBox="1">
          <a:spLocks noChangeArrowheads="1"/>
        </xdr:cNvSpPr>
      </xdr:nvSpPr>
      <xdr:spPr>
        <a:xfrm>
          <a:off x="419100" y="9172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23" name="Text Box 24"/>
        <xdr:cNvSpPr txBox="1">
          <a:spLocks noChangeArrowheads="1"/>
        </xdr:cNvSpPr>
      </xdr:nvSpPr>
      <xdr:spPr>
        <a:xfrm>
          <a:off x="419100" y="9172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24" name="Text Box 25"/>
        <xdr:cNvSpPr txBox="1">
          <a:spLocks noChangeArrowheads="1"/>
        </xdr:cNvSpPr>
      </xdr:nvSpPr>
      <xdr:spPr>
        <a:xfrm>
          <a:off x="419100" y="9172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25" name="Text Box 26"/>
        <xdr:cNvSpPr txBox="1">
          <a:spLocks noChangeArrowheads="1"/>
        </xdr:cNvSpPr>
      </xdr:nvSpPr>
      <xdr:spPr>
        <a:xfrm>
          <a:off x="419100" y="9172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657225" y="2447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333375"/>
    <xdr:sp fLocksText="0">
      <xdr:nvSpPr>
        <xdr:cNvPr id="2" name="Text Box 2"/>
        <xdr:cNvSpPr txBox="1">
          <a:spLocks noChangeArrowheads="1"/>
        </xdr:cNvSpPr>
      </xdr:nvSpPr>
      <xdr:spPr>
        <a:xfrm>
          <a:off x="657225" y="24479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3" name="Text Box 6"/>
        <xdr:cNvSpPr txBox="1">
          <a:spLocks noChangeArrowheads="1"/>
        </xdr:cNvSpPr>
      </xdr:nvSpPr>
      <xdr:spPr>
        <a:xfrm>
          <a:off x="657225" y="2781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4" name="Text Box 7"/>
        <xdr:cNvSpPr txBox="1">
          <a:spLocks noChangeArrowheads="1"/>
        </xdr:cNvSpPr>
      </xdr:nvSpPr>
      <xdr:spPr>
        <a:xfrm>
          <a:off x="657225" y="2781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5" name="Text Box 8"/>
        <xdr:cNvSpPr txBox="1">
          <a:spLocks noChangeArrowheads="1"/>
        </xdr:cNvSpPr>
      </xdr:nvSpPr>
      <xdr:spPr>
        <a:xfrm>
          <a:off x="657225" y="2781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8</xdr:row>
      <xdr:rowOff>0</xdr:rowOff>
    </xdr:from>
    <xdr:to>
      <xdr:col>2</xdr:col>
      <xdr:colOff>0</xdr:colOff>
      <xdr:row>8</xdr:row>
      <xdr:rowOff>0</xdr:rowOff>
    </xdr:to>
    <xdr:sp>
      <xdr:nvSpPr>
        <xdr:cNvPr id="6" name="AutoShape 9"/>
        <xdr:cNvSpPr>
          <a:spLocks/>
        </xdr:cNvSpPr>
      </xdr:nvSpPr>
      <xdr:spPr>
        <a:xfrm>
          <a:off x="657225" y="2447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333375"/>
    <xdr:sp fLocksText="0">
      <xdr:nvSpPr>
        <xdr:cNvPr id="7" name="Text Box 10"/>
        <xdr:cNvSpPr txBox="1">
          <a:spLocks noChangeArrowheads="1"/>
        </xdr:cNvSpPr>
      </xdr:nvSpPr>
      <xdr:spPr>
        <a:xfrm>
          <a:off x="657225" y="24479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8" name="Text Box 11"/>
        <xdr:cNvSpPr txBox="1">
          <a:spLocks noChangeArrowheads="1"/>
        </xdr:cNvSpPr>
      </xdr:nvSpPr>
      <xdr:spPr>
        <a:xfrm>
          <a:off x="657225" y="24479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9" name="Text Box 12"/>
        <xdr:cNvSpPr txBox="1">
          <a:spLocks noChangeArrowheads="1"/>
        </xdr:cNvSpPr>
      </xdr:nvSpPr>
      <xdr:spPr>
        <a:xfrm>
          <a:off x="657225" y="24479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10" name="Text Box 13"/>
        <xdr:cNvSpPr txBox="1">
          <a:spLocks noChangeArrowheads="1"/>
        </xdr:cNvSpPr>
      </xdr:nvSpPr>
      <xdr:spPr>
        <a:xfrm>
          <a:off x="657225" y="24479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1" name="Text Box 14"/>
        <xdr:cNvSpPr txBox="1">
          <a:spLocks noChangeArrowheads="1"/>
        </xdr:cNvSpPr>
      </xdr:nvSpPr>
      <xdr:spPr>
        <a:xfrm>
          <a:off x="0" y="24479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2" name="Text Box 15"/>
        <xdr:cNvSpPr txBox="1">
          <a:spLocks noChangeArrowheads="1"/>
        </xdr:cNvSpPr>
      </xdr:nvSpPr>
      <xdr:spPr>
        <a:xfrm>
          <a:off x="0" y="24479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3" name="Text Box 16"/>
        <xdr:cNvSpPr txBox="1">
          <a:spLocks noChangeArrowheads="1"/>
        </xdr:cNvSpPr>
      </xdr:nvSpPr>
      <xdr:spPr>
        <a:xfrm>
          <a:off x="0" y="24479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9</xdr:row>
      <xdr:rowOff>0</xdr:rowOff>
    </xdr:from>
    <xdr:ext cx="76200" cy="257175"/>
    <xdr:sp fLocksText="0">
      <xdr:nvSpPr>
        <xdr:cNvPr id="14" name="Text Box 18"/>
        <xdr:cNvSpPr txBox="1">
          <a:spLocks noChangeArrowheads="1"/>
        </xdr:cNvSpPr>
      </xdr:nvSpPr>
      <xdr:spPr>
        <a:xfrm>
          <a:off x="2457450" y="2781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57175"/>
    <xdr:sp fLocksText="0">
      <xdr:nvSpPr>
        <xdr:cNvPr id="15" name="Text Box 19"/>
        <xdr:cNvSpPr txBox="1">
          <a:spLocks noChangeArrowheads="1"/>
        </xdr:cNvSpPr>
      </xdr:nvSpPr>
      <xdr:spPr>
        <a:xfrm>
          <a:off x="3733800" y="2781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76200" cy="190500"/>
    <xdr:sp fLocksText="0">
      <xdr:nvSpPr>
        <xdr:cNvPr id="1" name="Text Box 2"/>
        <xdr:cNvSpPr txBox="1">
          <a:spLocks noChangeArrowheads="1"/>
        </xdr:cNvSpPr>
      </xdr:nvSpPr>
      <xdr:spPr>
        <a:xfrm>
          <a:off x="695325" y="1298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190500"/>
    <xdr:sp fLocksText="0">
      <xdr:nvSpPr>
        <xdr:cNvPr id="2" name="Text Box 3"/>
        <xdr:cNvSpPr txBox="1">
          <a:spLocks noChangeArrowheads="1"/>
        </xdr:cNvSpPr>
      </xdr:nvSpPr>
      <xdr:spPr>
        <a:xfrm>
          <a:off x="695325" y="1298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190500"/>
    <xdr:sp fLocksText="0">
      <xdr:nvSpPr>
        <xdr:cNvPr id="3" name="Text Box 4"/>
        <xdr:cNvSpPr txBox="1">
          <a:spLocks noChangeArrowheads="1"/>
        </xdr:cNvSpPr>
      </xdr:nvSpPr>
      <xdr:spPr>
        <a:xfrm>
          <a:off x="695325" y="1298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190500"/>
    <xdr:sp fLocksText="0">
      <xdr:nvSpPr>
        <xdr:cNvPr id="4" name="Text Box 5"/>
        <xdr:cNvSpPr txBox="1">
          <a:spLocks noChangeArrowheads="1"/>
        </xdr:cNvSpPr>
      </xdr:nvSpPr>
      <xdr:spPr>
        <a:xfrm>
          <a:off x="695325" y="1298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190500"/>
    <xdr:sp fLocksText="0">
      <xdr:nvSpPr>
        <xdr:cNvPr id="5" name="Text Box 7"/>
        <xdr:cNvSpPr txBox="1">
          <a:spLocks noChangeArrowheads="1"/>
        </xdr:cNvSpPr>
      </xdr:nvSpPr>
      <xdr:spPr>
        <a:xfrm>
          <a:off x="695325" y="1298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190500"/>
    <xdr:sp fLocksText="0">
      <xdr:nvSpPr>
        <xdr:cNvPr id="6" name="Text Box 8"/>
        <xdr:cNvSpPr txBox="1">
          <a:spLocks noChangeArrowheads="1"/>
        </xdr:cNvSpPr>
      </xdr:nvSpPr>
      <xdr:spPr>
        <a:xfrm>
          <a:off x="695325" y="1298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190500"/>
    <xdr:sp fLocksText="0">
      <xdr:nvSpPr>
        <xdr:cNvPr id="7" name="Text Box 9"/>
        <xdr:cNvSpPr txBox="1">
          <a:spLocks noChangeArrowheads="1"/>
        </xdr:cNvSpPr>
      </xdr:nvSpPr>
      <xdr:spPr>
        <a:xfrm>
          <a:off x="695325" y="1298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190500"/>
    <xdr:sp fLocksText="0">
      <xdr:nvSpPr>
        <xdr:cNvPr id="8" name="Text Box 10"/>
        <xdr:cNvSpPr txBox="1">
          <a:spLocks noChangeArrowheads="1"/>
        </xdr:cNvSpPr>
      </xdr:nvSpPr>
      <xdr:spPr>
        <a:xfrm>
          <a:off x="695325" y="1298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190500"/>
    <xdr:sp fLocksText="0">
      <xdr:nvSpPr>
        <xdr:cNvPr id="9" name="Text Box 11"/>
        <xdr:cNvSpPr txBox="1">
          <a:spLocks noChangeArrowheads="1"/>
        </xdr:cNvSpPr>
      </xdr:nvSpPr>
      <xdr:spPr>
        <a:xfrm>
          <a:off x="0" y="129825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190500"/>
    <xdr:sp fLocksText="0">
      <xdr:nvSpPr>
        <xdr:cNvPr id="10" name="Text Box 12"/>
        <xdr:cNvSpPr txBox="1">
          <a:spLocks noChangeArrowheads="1"/>
        </xdr:cNvSpPr>
      </xdr:nvSpPr>
      <xdr:spPr>
        <a:xfrm>
          <a:off x="0" y="129825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190500"/>
    <xdr:sp fLocksText="0">
      <xdr:nvSpPr>
        <xdr:cNvPr id="11" name="Text Box 13"/>
        <xdr:cNvSpPr txBox="1">
          <a:spLocks noChangeArrowheads="1"/>
        </xdr:cNvSpPr>
      </xdr:nvSpPr>
      <xdr:spPr>
        <a:xfrm>
          <a:off x="0" y="129825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26</xdr:row>
      <xdr:rowOff>0</xdr:rowOff>
    </xdr:from>
    <xdr:to>
      <xdr:col>3</xdr:col>
      <xdr:colOff>0</xdr:colOff>
      <xdr:row>26</xdr:row>
      <xdr:rowOff>0</xdr:rowOff>
    </xdr:to>
    <xdr:sp>
      <xdr:nvSpPr>
        <xdr:cNvPr id="12" name="AutoShape 14"/>
        <xdr:cNvSpPr>
          <a:spLocks/>
        </xdr:cNvSpPr>
      </xdr:nvSpPr>
      <xdr:spPr>
        <a:xfrm>
          <a:off x="3771900" y="1350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26</xdr:row>
      <xdr:rowOff>0</xdr:rowOff>
    </xdr:from>
    <xdr:ext cx="95250" cy="219075"/>
    <xdr:sp fLocksText="0">
      <xdr:nvSpPr>
        <xdr:cNvPr id="13" name="Text Box 15"/>
        <xdr:cNvSpPr txBox="1">
          <a:spLocks noChangeArrowheads="1"/>
        </xdr:cNvSpPr>
      </xdr:nvSpPr>
      <xdr:spPr>
        <a:xfrm>
          <a:off x="3771900" y="13506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0" cy="219075"/>
    <xdr:sp fLocksText="0">
      <xdr:nvSpPr>
        <xdr:cNvPr id="14" name="Text Box 16"/>
        <xdr:cNvSpPr txBox="1">
          <a:spLocks noChangeArrowheads="1"/>
        </xdr:cNvSpPr>
      </xdr:nvSpPr>
      <xdr:spPr>
        <a:xfrm>
          <a:off x="3771900" y="13506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0" cy="219075"/>
    <xdr:sp fLocksText="0">
      <xdr:nvSpPr>
        <xdr:cNvPr id="15" name="Text Box 17"/>
        <xdr:cNvSpPr txBox="1">
          <a:spLocks noChangeArrowheads="1"/>
        </xdr:cNvSpPr>
      </xdr:nvSpPr>
      <xdr:spPr>
        <a:xfrm>
          <a:off x="3771900" y="13506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0" cy="219075"/>
    <xdr:sp fLocksText="0">
      <xdr:nvSpPr>
        <xdr:cNvPr id="16" name="Text Box 18"/>
        <xdr:cNvSpPr txBox="1">
          <a:spLocks noChangeArrowheads="1"/>
        </xdr:cNvSpPr>
      </xdr:nvSpPr>
      <xdr:spPr>
        <a:xfrm>
          <a:off x="3771900" y="13506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0</xdr:colOff>
      <xdr:row>4</xdr:row>
      <xdr:rowOff>0</xdr:rowOff>
    </xdr:to>
    <xdr:sp>
      <xdr:nvSpPr>
        <xdr:cNvPr id="1" name="AutoShape 1"/>
        <xdr:cNvSpPr>
          <a:spLocks/>
        </xdr:cNvSpPr>
      </xdr:nvSpPr>
      <xdr:spPr>
        <a:xfrm>
          <a:off x="504825" y="2571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0025"/>
    <xdr:sp fLocksText="0">
      <xdr:nvSpPr>
        <xdr:cNvPr id="2" name="Text Box 2"/>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3" name="Text Box 3"/>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4" name="Text Box 4"/>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5" name="Text Box 5"/>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6" name="AutoShape 6"/>
        <xdr:cNvSpPr>
          <a:spLocks/>
        </xdr:cNvSpPr>
      </xdr:nvSpPr>
      <xdr:spPr>
        <a:xfrm>
          <a:off x="504825" y="2571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0025"/>
    <xdr:sp fLocksText="0">
      <xdr:nvSpPr>
        <xdr:cNvPr id="7" name="Text Box 7"/>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8" name="Text Box 8"/>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9" name="Text Box 9"/>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10" name="Text Box 10"/>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0025"/>
    <xdr:sp fLocksText="0">
      <xdr:nvSpPr>
        <xdr:cNvPr id="11" name="Text Box 11"/>
        <xdr:cNvSpPr txBox="1">
          <a:spLocks noChangeArrowheads="1"/>
        </xdr:cNvSpPr>
      </xdr:nvSpPr>
      <xdr:spPr>
        <a:xfrm>
          <a:off x="0"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0025"/>
    <xdr:sp fLocksText="0">
      <xdr:nvSpPr>
        <xdr:cNvPr id="12" name="Text Box 12"/>
        <xdr:cNvSpPr txBox="1">
          <a:spLocks noChangeArrowheads="1"/>
        </xdr:cNvSpPr>
      </xdr:nvSpPr>
      <xdr:spPr>
        <a:xfrm>
          <a:off x="0"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0025"/>
    <xdr:sp fLocksText="0">
      <xdr:nvSpPr>
        <xdr:cNvPr id="13" name="Text Box 13"/>
        <xdr:cNvSpPr txBox="1">
          <a:spLocks noChangeArrowheads="1"/>
        </xdr:cNvSpPr>
      </xdr:nvSpPr>
      <xdr:spPr>
        <a:xfrm>
          <a:off x="0"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13</xdr:row>
      <xdr:rowOff>0</xdr:rowOff>
    </xdr:from>
    <xdr:ext cx="76200" cy="180975"/>
    <xdr:sp fLocksText="0">
      <xdr:nvSpPr>
        <xdr:cNvPr id="14" name="Text Box 15"/>
        <xdr:cNvSpPr txBox="1">
          <a:spLocks noChangeArrowheads="1"/>
        </xdr:cNvSpPr>
      </xdr:nvSpPr>
      <xdr:spPr>
        <a:xfrm>
          <a:off x="161925" y="114776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180975"/>
    <xdr:sp fLocksText="0">
      <xdr:nvSpPr>
        <xdr:cNvPr id="15" name="Text Box 16"/>
        <xdr:cNvSpPr txBox="1">
          <a:spLocks noChangeArrowheads="1"/>
        </xdr:cNvSpPr>
      </xdr:nvSpPr>
      <xdr:spPr>
        <a:xfrm>
          <a:off x="3914775" y="1147762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16" name="AutoShape 17"/>
        <xdr:cNvSpPr>
          <a:spLocks/>
        </xdr:cNvSpPr>
      </xdr:nvSpPr>
      <xdr:spPr>
        <a:xfrm>
          <a:off x="504825" y="2571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0025"/>
    <xdr:sp fLocksText="0">
      <xdr:nvSpPr>
        <xdr:cNvPr id="17" name="Text Box 18"/>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18" name="Text Box 19"/>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19" name="Text Box 20"/>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20" name="Text Box 21"/>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21" name="AutoShape 22"/>
        <xdr:cNvSpPr>
          <a:spLocks/>
        </xdr:cNvSpPr>
      </xdr:nvSpPr>
      <xdr:spPr>
        <a:xfrm>
          <a:off x="504825" y="2571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0025"/>
    <xdr:sp fLocksText="0">
      <xdr:nvSpPr>
        <xdr:cNvPr id="22" name="Text Box 23"/>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23" name="Text Box 24"/>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24" name="Text Box 25"/>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25" name="Text Box 26"/>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13</xdr:row>
      <xdr:rowOff>0</xdr:rowOff>
    </xdr:from>
    <xdr:ext cx="76200" cy="180975"/>
    <xdr:sp fLocksText="0">
      <xdr:nvSpPr>
        <xdr:cNvPr id="26" name="Text Box 28"/>
        <xdr:cNvSpPr txBox="1">
          <a:spLocks noChangeArrowheads="1"/>
        </xdr:cNvSpPr>
      </xdr:nvSpPr>
      <xdr:spPr>
        <a:xfrm>
          <a:off x="161925" y="114776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180975"/>
    <xdr:sp fLocksText="0">
      <xdr:nvSpPr>
        <xdr:cNvPr id="27" name="Text Box 29"/>
        <xdr:cNvSpPr txBox="1">
          <a:spLocks noChangeArrowheads="1"/>
        </xdr:cNvSpPr>
      </xdr:nvSpPr>
      <xdr:spPr>
        <a:xfrm>
          <a:off x="3914775" y="1147762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28" name="AutoShape 1"/>
        <xdr:cNvSpPr>
          <a:spLocks/>
        </xdr:cNvSpPr>
      </xdr:nvSpPr>
      <xdr:spPr>
        <a:xfrm>
          <a:off x="504825" y="2571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29" name="AutoShape 6"/>
        <xdr:cNvSpPr>
          <a:spLocks/>
        </xdr:cNvSpPr>
      </xdr:nvSpPr>
      <xdr:spPr>
        <a:xfrm>
          <a:off x="504825" y="2571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30" name="AutoShape 17"/>
        <xdr:cNvSpPr>
          <a:spLocks/>
        </xdr:cNvSpPr>
      </xdr:nvSpPr>
      <xdr:spPr>
        <a:xfrm>
          <a:off x="504825" y="2571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31" name="AutoShape 22"/>
        <xdr:cNvSpPr>
          <a:spLocks/>
        </xdr:cNvSpPr>
      </xdr:nvSpPr>
      <xdr:spPr>
        <a:xfrm>
          <a:off x="504825" y="2571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6"/>
  <sheetViews>
    <sheetView view="pageLayout" zoomScaleNormal="90" workbookViewId="0" topLeftCell="A1">
      <selection activeCell="E26" sqref="E26"/>
    </sheetView>
  </sheetViews>
  <sheetFormatPr defaultColWidth="9.140625" defaultRowHeight="12.75"/>
  <cols>
    <col min="1" max="1" width="2.421875" style="0" customWidth="1"/>
    <col min="2" max="2" width="6.140625" style="0" customWidth="1"/>
    <col min="3" max="3" width="49.8515625" style="0" customWidth="1"/>
    <col min="4" max="4" width="9.421875" style="9" customWidth="1"/>
    <col min="5" max="5" width="16.8515625" style="9" customWidth="1"/>
    <col min="6" max="6" width="16.8515625" style="5" customWidth="1"/>
  </cols>
  <sheetData>
    <row r="1" spans="2:6" ht="33" customHeight="1">
      <c r="B1" s="129" t="s">
        <v>20</v>
      </c>
      <c r="C1" s="130"/>
      <c r="D1" s="130"/>
      <c r="E1" s="130"/>
      <c r="F1" s="131"/>
    </row>
    <row r="2" spans="2:6" ht="36" customHeight="1">
      <c r="B2" s="132" t="s">
        <v>11</v>
      </c>
      <c r="C2" s="133"/>
      <c r="D2" s="138"/>
      <c r="E2" s="13" t="s">
        <v>5</v>
      </c>
      <c r="F2" s="13" t="s">
        <v>6</v>
      </c>
    </row>
    <row r="3" spans="2:6" ht="24" customHeight="1">
      <c r="B3" s="134"/>
      <c r="C3" s="135"/>
      <c r="D3" s="139"/>
      <c r="E3" s="6">
        <v>2014</v>
      </c>
      <c r="F3" s="6">
        <v>2014</v>
      </c>
    </row>
    <row r="4" spans="2:6" ht="27" customHeight="1">
      <c r="B4" s="136" t="s">
        <v>12</v>
      </c>
      <c r="C4" s="137"/>
      <c r="D4" s="47"/>
      <c r="E4" s="18">
        <f>ØK!F24</f>
        <v>5.107</v>
      </c>
      <c r="F4" s="18">
        <f>ØK!G24</f>
        <v>-1.7932480000000002</v>
      </c>
    </row>
    <row r="5" spans="2:6" ht="27" customHeight="1">
      <c r="B5" s="122" t="s">
        <v>8</v>
      </c>
      <c r="C5" s="123"/>
      <c r="D5" s="11"/>
      <c r="E5" s="19">
        <f>'P&amp;T'!E10</f>
        <v>1.1</v>
      </c>
      <c r="F5" s="19">
        <f>'P&amp;T'!F10</f>
        <v>-1.1</v>
      </c>
    </row>
    <row r="6" spans="2:6" ht="27" customHeight="1">
      <c r="B6" s="122" t="s">
        <v>1</v>
      </c>
      <c r="C6" s="123"/>
      <c r="D6" s="11"/>
      <c r="E6" s="19">
        <f>'B &amp; U'!E17</f>
        <v>1.8</v>
      </c>
      <c r="F6" s="19">
        <f>'B &amp; U'!F17</f>
        <v>-4.5</v>
      </c>
    </row>
    <row r="7" spans="2:6" ht="27" customHeight="1">
      <c r="B7" s="122" t="s">
        <v>2</v>
      </c>
      <c r="C7" s="123"/>
      <c r="D7" s="11"/>
      <c r="E7" s="19">
        <f>'K &amp; F'!E9</f>
        <v>0</v>
      </c>
      <c r="F7" s="19">
        <f>'K &amp; F'!F9</f>
        <v>0</v>
      </c>
    </row>
    <row r="8" spans="2:6" ht="27" customHeight="1">
      <c r="B8" s="122" t="s">
        <v>9</v>
      </c>
      <c r="C8" s="123"/>
      <c r="D8" s="11"/>
      <c r="E8" s="19">
        <f>'S&amp;S'!E25</f>
        <v>11.8</v>
      </c>
      <c r="F8" s="19">
        <f>'S&amp;S'!F25</f>
        <v>-11</v>
      </c>
    </row>
    <row r="9" spans="2:6" ht="27" customHeight="1">
      <c r="B9" s="122" t="s">
        <v>3</v>
      </c>
      <c r="C9" s="123"/>
      <c r="D9" s="11"/>
      <c r="E9" s="19">
        <f>'A&amp;I'!E12</f>
        <v>2</v>
      </c>
      <c r="F9" s="19">
        <f>'A&amp;I'!F12</f>
        <v>-13</v>
      </c>
    </row>
    <row r="10" spans="2:6" ht="27" customHeight="1">
      <c r="B10" s="124"/>
      <c r="C10" s="125"/>
      <c r="D10" s="10"/>
      <c r="E10" s="18"/>
      <c r="F10" s="18"/>
    </row>
    <row r="11" spans="2:6" ht="27" customHeight="1">
      <c r="B11" s="120" t="s">
        <v>0</v>
      </c>
      <c r="C11" s="121"/>
      <c r="D11" s="12"/>
      <c r="E11" s="20">
        <f>SUM(E4:E10)</f>
        <v>21.807000000000002</v>
      </c>
      <c r="F11" s="20">
        <f>SUM(F4:F10)</f>
        <v>-31.393248</v>
      </c>
    </row>
    <row r="12" spans="2:6" ht="24" customHeight="1">
      <c r="B12" s="48" t="s">
        <v>72</v>
      </c>
      <c r="C12" s="49"/>
      <c r="D12" s="50"/>
      <c r="E12" s="52">
        <f>E11+F11</f>
        <v>-9.586247999999998</v>
      </c>
      <c r="F12" s="51"/>
    </row>
    <row r="13" spans="2:6" ht="24" customHeight="1">
      <c r="B13" s="76" t="s">
        <v>19</v>
      </c>
      <c r="C13" s="59"/>
      <c r="D13" s="60"/>
      <c r="E13" s="63">
        <v>2.5</v>
      </c>
      <c r="F13" s="64"/>
    </row>
    <row r="14" spans="2:6" ht="24" customHeight="1">
      <c r="B14" s="58" t="s">
        <v>65</v>
      </c>
      <c r="C14" s="59"/>
      <c r="D14" s="60"/>
      <c r="E14" s="61">
        <v>-3.1</v>
      </c>
      <c r="F14" s="62"/>
    </row>
    <row r="15" spans="2:6" ht="24" customHeight="1">
      <c r="B15" s="58" t="s">
        <v>66</v>
      </c>
      <c r="C15" s="59"/>
      <c r="D15" s="60"/>
      <c r="E15" s="61">
        <v>-0.6</v>
      </c>
      <c r="F15" s="62"/>
    </row>
    <row r="16" spans="2:6" ht="24" customHeight="1">
      <c r="B16" s="58" t="s">
        <v>67</v>
      </c>
      <c r="C16" s="59"/>
      <c r="D16" s="60"/>
      <c r="E16" s="61">
        <v>-0.4</v>
      </c>
      <c r="F16" s="62"/>
    </row>
    <row r="17" spans="2:6" ht="24" customHeight="1">
      <c r="B17" s="58" t="s">
        <v>68</v>
      </c>
      <c r="C17" s="59"/>
      <c r="D17" s="60"/>
      <c r="E17" s="61">
        <v>-0.3</v>
      </c>
      <c r="F17" s="62"/>
    </row>
    <row r="18" spans="2:6" ht="24" customHeight="1">
      <c r="B18" s="58"/>
      <c r="C18" s="59"/>
      <c r="D18" s="60"/>
      <c r="E18" s="61"/>
      <c r="F18" s="62"/>
    </row>
    <row r="19" spans="2:6" ht="26.25" customHeight="1">
      <c r="B19" s="126"/>
      <c r="C19" s="127"/>
      <c r="D19" s="128"/>
      <c r="E19" s="53"/>
      <c r="F19" s="54"/>
    </row>
    <row r="20" spans="2:6" ht="22.5" customHeight="1" thickBot="1">
      <c r="B20" s="69" t="s">
        <v>10</v>
      </c>
      <c r="C20" s="70"/>
      <c r="D20" s="71"/>
      <c r="E20" s="72">
        <f>SUM(E12:E19)</f>
        <v>-11.486247999999998</v>
      </c>
      <c r="F20" s="73"/>
    </row>
    <row r="21" spans="2:6" ht="22.5" customHeight="1" thickTop="1">
      <c r="B21" s="27" t="s">
        <v>69</v>
      </c>
      <c r="C21" s="93"/>
      <c r="D21" s="37"/>
      <c r="E21" s="33"/>
      <c r="F21" s="17"/>
    </row>
    <row r="22" spans="2:6" ht="18.75">
      <c r="B22" s="27" t="s">
        <v>70</v>
      </c>
      <c r="C22" s="94"/>
      <c r="D22" s="37"/>
      <c r="E22" s="33">
        <v>1.1</v>
      </c>
      <c r="F22" s="4"/>
    </row>
    <row r="23" spans="2:6" ht="17.25">
      <c r="B23" s="27" t="s">
        <v>71</v>
      </c>
      <c r="C23" s="94"/>
      <c r="D23" s="37"/>
      <c r="E23" s="33">
        <v>1</v>
      </c>
      <c r="F23" s="4"/>
    </row>
    <row r="24" spans="2:5" ht="17.25">
      <c r="B24" s="27" t="s">
        <v>111</v>
      </c>
      <c r="C24" s="94"/>
      <c r="D24" s="37"/>
      <c r="E24" s="33">
        <v>1.85</v>
      </c>
    </row>
    <row r="25" spans="2:5" ht="17.25">
      <c r="B25" s="27"/>
      <c r="C25" s="17"/>
      <c r="D25" s="37"/>
      <c r="E25" s="33"/>
    </row>
    <row r="26" spans="2:5" ht="17.25">
      <c r="B26" s="27" t="s">
        <v>10</v>
      </c>
      <c r="C26" s="17"/>
      <c r="D26" s="37"/>
      <c r="E26" s="33">
        <f>SUM(E20:E25)</f>
        <v>-7.536247999999999</v>
      </c>
    </row>
  </sheetData>
  <sheetProtection/>
  <mergeCells count="12">
    <mergeCell ref="B1:F1"/>
    <mergeCell ref="B2:C3"/>
    <mergeCell ref="B4:C4"/>
    <mergeCell ref="B5:C5"/>
    <mergeCell ref="D2:D3"/>
    <mergeCell ref="B9:C9"/>
    <mergeCell ref="B11:C11"/>
    <mergeCell ref="B6:C6"/>
    <mergeCell ref="B7:C7"/>
    <mergeCell ref="B8:C8"/>
    <mergeCell ref="B10:C10"/>
    <mergeCell ref="B19:D19"/>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2014</oddHeader>
    <oddFooter>&amp;L&amp;8Nr. 108357-14 sag.nr. 1642-14&amp;Rside  &amp;P</oddFooter>
  </headerFooter>
  <drawing r:id="rId1"/>
</worksheet>
</file>

<file path=xl/worksheets/sheet2.xml><?xml version="1.0" encoding="utf-8"?>
<worksheet xmlns="http://schemas.openxmlformats.org/spreadsheetml/2006/main" xmlns:r="http://schemas.openxmlformats.org/officeDocument/2006/relationships">
  <dimension ref="B1:G27"/>
  <sheetViews>
    <sheetView zoomScale="90" zoomScaleNormal="90" workbookViewId="0" topLeftCell="A7">
      <selection activeCell="E26" sqref="E26"/>
    </sheetView>
  </sheetViews>
  <sheetFormatPr defaultColWidth="9.140625" defaultRowHeight="12.75"/>
  <cols>
    <col min="1" max="1" width="2.421875" style="0" customWidth="1"/>
    <col min="2" max="2" width="7.421875" style="0" customWidth="1"/>
    <col min="3" max="3" width="3.140625" style="0" customWidth="1"/>
    <col min="4" max="4" width="42.140625" style="9" customWidth="1"/>
    <col min="5" max="5" width="11.8515625" style="23" customWidth="1"/>
    <col min="6" max="6" width="16.8515625" style="24" customWidth="1"/>
    <col min="7" max="7" width="17.140625" style="0" customWidth="1"/>
    <col min="8" max="8" width="21.421875" style="0" customWidth="1"/>
    <col min="9" max="9" width="9.140625" style="0" hidden="1" customWidth="1"/>
  </cols>
  <sheetData>
    <row r="1" spans="2:7" ht="33" customHeight="1">
      <c r="B1" s="129" t="s">
        <v>20</v>
      </c>
      <c r="C1" s="140"/>
      <c r="D1" s="140"/>
      <c r="E1" s="140"/>
      <c r="F1" s="140"/>
      <c r="G1" s="141"/>
    </row>
    <row r="2" spans="2:7" ht="33.75" customHeight="1">
      <c r="B2" s="142" t="s">
        <v>7</v>
      </c>
      <c r="C2" s="143"/>
      <c r="D2" s="144"/>
      <c r="E2" s="30"/>
      <c r="F2" s="31" t="s">
        <v>5</v>
      </c>
      <c r="G2" s="22" t="s">
        <v>6</v>
      </c>
    </row>
    <row r="3" spans="2:7" ht="30" customHeight="1">
      <c r="B3" s="145"/>
      <c r="C3" s="146"/>
      <c r="D3" s="147"/>
      <c r="E3" s="32" t="s">
        <v>4</v>
      </c>
      <c r="F3" s="29">
        <v>2014</v>
      </c>
      <c r="G3" s="29">
        <v>2014</v>
      </c>
    </row>
    <row r="4" spans="2:7" s="1" customFormat="1" ht="26.25" customHeight="1">
      <c r="B4" s="84">
        <v>100</v>
      </c>
      <c r="C4" s="55"/>
      <c r="D4" s="85" t="s">
        <v>43</v>
      </c>
      <c r="E4" s="91"/>
      <c r="F4" s="46"/>
      <c r="G4" s="46"/>
    </row>
    <row r="5" spans="2:7" s="1" customFormat="1" ht="26.25" customHeight="1">
      <c r="B5" s="84"/>
      <c r="C5" s="55"/>
      <c r="D5" s="86" t="s">
        <v>44</v>
      </c>
      <c r="E5" s="91" t="s">
        <v>54</v>
      </c>
      <c r="F5" s="46">
        <v>0.2</v>
      </c>
      <c r="G5" s="46"/>
    </row>
    <row r="6" spans="2:7" s="1" customFormat="1" ht="47.25" customHeight="1">
      <c r="B6" s="84"/>
      <c r="C6" s="55"/>
      <c r="D6" s="86" t="s">
        <v>118</v>
      </c>
      <c r="E6" s="91"/>
      <c r="F6" s="46"/>
      <c r="G6" s="46">
        <f>-0.37558</f>
        <v>-0.37558</v>
      </c>
    </row>
    <row r="7" spans="2:7" s="89" customFormat="1" ht="26.25" customHeight="1">
      <c r="B7" s="84">
        <v>101</v>
      </c>
      <c r="C7" s="55"/>
      <c r="D7" s="87" t="s">
        <v>46</v>
      </c>
      <c r="E7" s="92"/>
      <c r="F7" s="88"/>
      <c r="G7" s="88"/>
    </row>
    <row r="8" spans="2:7" s="1" customFormat="1" ht="18" customHeight="1">
      <c r="B8" s="42"/>
      <c r="C8" s="55"/>
      <c r="D8" s="77" t="s">
        <v>76</v>
      </c>
      <c r="E8" s="91" t="s">
        <v>54</v>
      </c>
      <c r="F8" s="46"/>
      <c r="G8" s="46">
        <v>-0.15</v>
      </c>
    </row>
    <row r="9" spans="2:7" s="1" customFormat="1" ht="19.5" customHeight="1">
      <c r="B9" s="42"/>
      <c r="C9" s="55"/>
      <c r="D9" s="77" t="s">
        <v>77</v>
      </c>
      <c r="E9" s="91" t="s">
        <v>54</v>
      </c>
      <c r="F9" s="46"/>
      <c r="G9" s="46">
        <v>-0.25</v>
      </c>
    </row>
    <row r="10" spans="2:7" s="1" customFormat="1" ht="19.5" customHeight="1">
      <c r="B10" s="42"/>
      <c r="C10" s="55"/>
      <c r="D10" s="77" t="s">
        <v>81</v>
      </c>
      <c r="E10" s="91" t="s">
        <v>54</v>
      </c>
      <c r="F10" s="46">
        <v>0.5</v>
      </c>
      <c r="G10" s="46"/>
    </row>
    <row r="11" spans="2:7" s="1" customFormat="1" ht="26.25" customHeight="1">
      <c r="B11" s="42"/>
      <c r="C11" s="55"/>
      <c r="D11" s="86" t="s">
        <v>45</v>
      </c>
      <c r="E11" s="91" t="s">
        <v>54</v>
      </c>
      <c r="F11" s="46">
        <v>0.04</v>
      </c>
      <c r="G11" s="46"/>
    </row>
    <row r="12" spans="2:7" s="89" customFormat="1" ht="26.25" customHeight="1">
      <c r="B12" s="84">
        <v>103</v>
      </c>
      <c r="C12" s="55"/>
      <c r="D12" s="85" t="s">
        <v>48</v>
      </c>
      <c r="E12" s="92"/>
      <c r="F12" s="88"/>
      <c r="G12" s="88"/>
    </row>
    <row r="13" spans="2:7" s="1" customFormat="1" ht="30" customHeight="1">
      <c r="B13" s="42" t="s">
        <v>47</v>
      </c>
      <c r="C13" s="55"/>
      <c r="D13" s="86" t="s">
        <v>78</v>
      </c>
      <c r="E13" s="91" t="s">
        <v>54</v>
      </c>
      <c r="F13" s="46"/>
      <c r="G13" s="46">
        <v>-0.2</v>
      </c>
    </row>
    <row r="14" spans="2:7" s="1" customFormat="1" ht="26.25" customHeight="1">
      <c r="B14" s="42"/>
      <c r="C14" s="55"/>
      <c r="D14" s="86" t="s">
        <v>82</v>
      </c>
      <c r="E14" s="91" t="s">
        <v>54</v>
      </c>
      <c r="F14" s="46"/>
      <c r="G14" s="46">
        <v>-0.439268</v>
      </c>
    </row>
    <row r="15" spans="2:7" s="1" customFormat="1" ht="26.25" customHeight="1">
      <c r="B15" s="42"/>
      <c r="C15" s="55"/>
      <c r="D15" s="86" t="s">
        <v>73</v>
      </c>
      <c r="E15" s="91" t="s">
        <v>74</v>
      </c>
      <c r="F15" s="46"/>
      <c r="G15" s="46">
        <v>-0.3784</v>
      </c>
    </row>
    <row r="16" spans="2:7" s="1" customFormat="1" ht="84.75" customHeight="1">
      <c r="B16" s="42"/>
      <c r="C16" s="55"/>
      <c r="D16" s="95" t="s">
        <v>53</v>
      </c>
      <c r="E16" s="91" t="s">
        <v>54</v>
      </c>
      <c r="F16" s="46">
        <v>0.7</v>
      </c>
      <c r="G16" s="46"/>
    </row>
    <row r="17" spans="2:7" s="1" customFormat="1" ht="18" customHeight="1">
      <c r="B17" s="42"/>
      <c r="C17" s="55"/>
      <c r="D17" s="95" t="s">
        <v>52</v>
      </c>
      <c r="E17" s="91" t="s">
        <v>54</v>
      </c>
      <c r="F17" s="46">
        <v>0.1</v>
      </c>
      <c r="G17" s="46"/>
    </row>
    <row r="18" spans="2:7" s="89" customFormat="1" ht="26.25" customHeight="1">
      <c r="B18" s="84">
        <v>504</v>
      </c>
      <c r="C18" s="55"/>
      <c r="D18" s="90" t="s">
        <v>49</v>
      </c>
      <c r="E18" s="91" t="s">
        <v>54</v>
      </c>
      <c r="F18" s="88"/>
      <c r="G18" s="88"/>
    </row>
    <row r="19" spans="2:7" s="1" customFormat="1" ht="44.25" customHeight="1">
      <c r="B19" s="84"/>
      <c r="C19" s="55"/>
      <c r="D19" s="95" t="s">
        <v>79</v>
      </c>
      <c r="E19" s="91" t="s">
        <v>54</v>
      </c>
      <c r="F19" s="46">
        <v>2</v>
      </c>
      <c r="G19" s="46"/>
    </row>
    <row r="20" spans="2:7" s="1" customFormat="1" ht="44.25" customHeight="1">
      <c r="B20" s="84">
        <v>601</v>
      </c>
      <c r="C20" s="55"/>
      <c r="D20" s="95" t="s">
        <v>50</v>
      </c>
      <c r="E20" s="91"/>
      <c r="F20" s="46"/>
      <c r="G20" s="46"/>
    </row>
    <row r="21" spans="2:7" s="1" customFormat="1" ht="44.25" customHeight="1">
      <c r="B21" s="84"/>
      <c r="C21" s="55"/>
      <c r="D21" s="95" t="s">
        <v>51</v>
      </c>
      <c r="E21" s="91" t="s">
        <v>54</v>
      </c>
      <c r="F21" s="46">
        <v>0.15</v>
      </c>
      <c r="G21" s="46"/>
    </row>
    <row r="22" spans="2:7" s="89" customFormat="1" ht="26.25" customHeight="1">
      <c r="B22" s="84">
        <v>602</v>
      </c>
      <c r="C22" s="55"/>
      <c r="D22" s="85" t="s">
        <v>116</v>
      </c>
      <c r="E22" s="92"/>
      <c r="F22" s="88"/>
      <c r="G22" s="88"/>
    </row>
    <row r="23" spans="2:7" s="1" customFormat="1" ht="26.25" customHeight="1">
      <c r="B23" s="42"/>
      <c r="C23" s="55"/>
      <c r="D23" s="95" t="s">
        <v>117</v>
      </c>
      <c r="E23" s="91" t="s">
        <v>54</v>
      </c>
      <c r="F23" s="46">
        <v>1.417</v>
      </c>
      <c r="G23" s="46"/>
    </row>
    <row r="24" spans="2:7" s="1" customFormat="1" ht="26.25" customHeight="1" thickBot="1">
      <c r="B24" s="148" t="s">
        <v>0</v>
      </c>
      <c r="C24" s="149"/>
      <c r="D24" s="68"/>
      <c r="E24" s="67"/>
      <c r="F24" s="67">
        <f>SUM(F4:F23)</f>
        <v>5.107</v>
      </c>
      <c r="G24" s="67">
        <f>SUM(G4:G23)</f>
        <v>-1.7932480000000002</v>
      </c>
    </row>
    <row r="25" ht="13.5" thickTop="1"/>
    <row r="26" ht="12.75">
      <c r="B26" s="96" t="s">
        <v>75</v>
      </c>
    </row>
    <row r="27" ht="12">
      <c r="B27" s="96" t="s">
        <v>80</v>
      </c>
    </row>
  </sheetData>
  <sheetProtection/>
  <mergeCells count="3">
    <mergeCell ref="B1:G1"/>
    <mergeCell ref="B2:D3"/>
    <mergeCell ref="B24:C24"/>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2014</oddHeader>
    <oddFooter>&amp;L&amp;8Nr. 108357-14 sag.nr. 1642-14&amp;Rside  &amp;P</oddFooter>
  </headerFooter>
  <drawing r:id="rId1"/>
</worksheet>
</file>

<file path=xl/worksheets/sheet3.xml><?xml version="1.0" encoding="utf-8"?>
<worksheet xmlns="http://schemas.openxmlformats.org/spreadsheetml/2006/main" xmlns:r="http://schemas.openxmlformats.org/officeDocument/2006/relationships">
  <dimension ref="B1:F10"/>
  <sheetViews>
    <sheetView tabSelected="1" view="pageLayout" zoomScaleNormal="90" workbookViewId="0" topLeftCell="A4">
      <selection activeCell="E26" sqref="E26"/>
    </sheetView>
  </sheetViews>
  <sheetFormatPr defaultColWidth="9.140625" defaultRowHeight="12.75"/>
  <cols>
    <col min="1" max="1" width="2.421875" style="0" customWidth="1"/>
    <col min="2" max="2" width="6.140625" style="0" customWidth="1"/>
    <col min="3" max="3" width="46.140625" style="0" customWidth="1"/>
    <col min="4" max="4" width="11.00390625" style="9" customWidth="1"/>
    <col min="5" max="5" width="16.8515625" style="9" customWidth="1"/>
    <col min="6" max="6" width="16.8515625" style="5" customWidth="1"/>
  </cols>
  <sheetData>
    <row r="1" spans="2:6" ht="33" customHeight="1">
      <c r="B1" s="129" t="s">
        <v>20</v>
      </c>
      <c r="C1" s="130"/>
      <c r="D1" s="130"/>
      <c r="E1" s="130"/>
      <c r="F1" s="131"/>
    </row>
    <row r="2" spans="2:6" ht="36" customHeight="1">
      <c r="B2" s="132" t="s">
        <v>8</v>
      </c>
      <c r="C2" s="151"/>
      <c r="D2" s="153" t="s">
        <v>4</v>
      </c>
      <c r="E2" s="13" t="s">
        <v>5</v>
      </c>
      <c r="F2" s="13" t="s">
        <v>6</v>
      </c>
    </row>
    <row r="3" spans="2:6" ht="24" customHeight="1">
      <c r="B3" s="134"/>
      <c r="C3" s="152"/>
      <c r="D3" s="154"/>
      <c r="E3" s="6">
        <v>2014</v>
      </c>
      <c r="F3" s="6">
        <v>2014</v>
      </c>
    </row>
    <row r="4" spans="2:6" s="1" customFormat="1" ht="136.5" customHeight="1">
      <c r="B4" s="42">
        <v>501</v>
      </c>
      <c r="C4" s="43" t="s">
        <v>62</v>
      </c>
      <c r="D4" s="44"/>
      <c r="E4" s="45">
        <v>0</v>
      </c>
      <c r="F4" s="46">
        <v>0</v>
      </c>
    </row>
    <row r="5" spans="2:6" s="1" customFormat="1" ht="98.25" customHeight="1">
      <c r="B5" s="42">
        <v>502</v>
      </c>
      <c r="C5" s="43" t="s">
        <v>61</v>
      </c>
      <c r="D5" s="44"/>
      <c r="E5" s="45">
        <v>0</v>
      </c>
      <c r="F5" s="46">
        <v>0</v>
      </c>
    </row>
    <row r="6" spans="2:6" s="1" customFormat="1" ht="26.25" customHeight="1">
      <c r="B6" s="42">
        <v>504</v>
      </c>
      <c r="C6" s="43" t="s">
        <v>63</v>
      </c>
      <c r="D6" s="44"/>
      <c r="E6" s="45">
        <v>0</v>
      </c>
      <c r="F6" s="46">
        <v>0</v>
      </c>
    </row>
    <row r="7" spans="2:6" s="1" customFormat="1" ht="30.75" customHeight="1">
      <c r="B7" s="42"/>
      <c r="C7" s="43" t="s">
        <v>64</v>
      </c>
      <c r="D7" s="44"/>
      <c r="E7" s="45">
        <v>1.1</v>
      </c>
      <c r="F7" s="46"/>
    </row>
    <row r="8" spans="2:6" s="1" customFormat="1" ht="49.5" customHeight="1">
      <c r="B8" s="42"/>
      <c r="C8" s="43" t="s">
        <v>115</v>
      </c>
      <c r="D8" s="44"/>
      <c r="E8" s="45"/>
      <c r="F8" s="46">
        <v>-1.1</v>
      </c>
    </row>
    <row r="9" spans="2:6" s="1" customFormat="1" ht="27" customHeight="1">
      <c r="B9" s="42"/>
      <c r="C9" s="43"/>
      <c r="D9" s="44"/>
      <c r="E9" s="45"/>
      <c r="F9" s="46"/>
    </row>
    <row r="10" spans="2:6" s="1" customFormat="1" ht="27" customHeight="1" thickBot="1">
      <c r="B10" s="148" t="s">
        <v>0</v>
      </c>
      <c r="C10" s="150"/>
      <c r="D10" s="66"/>
      <c r="E10" s="67">
        <f>SUM(E4:E9)</f>
        <v>1.1</v>
      </c>
      <c r="F10" s="67">
        <f>SUM(F4:F9)</f>
        <v>-1.1</v>
      </c>
    </row>
    <row r="11" ht="13.5" thickTop="1"/>
  </sheetData>
  <sheetProtection/>
  <mergeCells count="4">
    <mergeCell ref="B10:C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2014</oddHeader>
    <oddFooter>&amp;L&amp;8Nr. 108357-14 sag.nr. 1642-14&amp;Rside  &amp;P</oddFooter>
  </headerFooter>
  <drawing r:id="rId1"/>
</worksheet>
</file>

<file path=xl/worksheets/sheet4.xml><?xml version="1.0" encoding="utf-8"?>
<worksheet xmlns="http://schemas.openxmlformats.org/spreadsheetml/2006/main" xmlns:r="http://schemas.openxmlformats.org/officeDocument/2006/relationships">
  <dimension ref="B1:K17"/>
  <sheetViews>
    <sheetView zoomScale="90" zoomScaleNormal="90" workbookViewId="0" topLeftCell="A16">
      <selection activeCell="E26" sqref="E26"/>
    </sheetView>
  </sheetViews>
  <sheetFormatPr defaultColWidth="9.140625" defaultRowHeight="12.75"/>
  <cols>
    <col min="1" max="1" width="2.421875" style="0" customWidth="1"/>
    <col min="2" max="2" width="3.8515625" style="0" customWidth="1"/>
    <col min="3" max="3" width="51.00390625" style="0" customWidth="1"/>
    <col min="4" max="4" width="11.8515625" style="9" customWidth="1"/>
    <col min="5" max="5" width="16.8515625" style="9" customWidth="1"/>
    <col min="6" max="6" width="16.00390625" style="5" customWidth="1"/>
  </cols>
  <sheetData>
    <row r="1" spans="2:6" ht="33" customHeight="1">
      <c r="B1" s="129" t="s">
        <v>20</v>
      </c>
      <c r="C1" s="130"/>
      <c r="D1" s="130"/>
      <c r="E1" s="130"/>
      <c r="F1" s="131"/>
    </row>
    <row r="2" spans="2:6" ht="36" customHeight="1">
      <c r="B2" s="132" t="s">
        <v>1</v>
      </c>
      <c r="C2" s="151"/>
      <c r="D2" s="153" t="s">
        <v>4</v>
      </c>
      <c r="E2" s="13" t="s">
        <v>5</v>
      </c>
      <c r="F2" s="13" t="s">
        <v>6</v>
      </c>
    </row>
    <row r="3" spans="2:6" ht="24" customHeight="1">
      <c r="B3" s="134"/>
      <c r="C3" s="152"/>
      <c r="D3" s="154"/>
      <c r="E3" s="6">
        <v>2014</v>
      </c>
      <c r="F3" s="6">
        <v>2014</v>
      </c>
    </row>
    <row r="4" spans="2:11" ht="24.75" customHeight="1">
      <c r="B4" s="38"/>
      <c r="C4" s="65" t="s">
        <v>16</v>
      </c>
      <c r="D4" s="16"/>
      <c r="E4" s="26"/>
      <c r="F4" s="41"/>
      <c r="K4" s="74"/>
    </row>
    <row r="5" spans="2:11" s="39" customFormat="1" ht="45" customHeight="1">
      <c r="B5" s="97"/>
      <c r="C5" s="98" t="s">
        <v>114</v>
      </c>
      <c r="D5" s="99" t="s">
        <v>55</v>
      </c>
      <c r="E5" s="100"/>
      <c r="F5" s="100">
        <v>-0.8</v>
      </c>
      <c r="K5" s="101"/>
    </row>
    <row r="6" spans="2:11" s="39" customFormat="1" ht="35.25" customHeight="1">
      <c r="B6" s="97"/>
      <c r="C6" s="98" t="s">
        <v>56</v>
      </c>
      <c r="D6" s="99" t="s">
        <v>55</v>
      </c>
      <c r="E6" s="100">
        <v>0.5</v>
      </c>
      <c r="F6" s="100"/>
      <c r="K6" s="101"/>
    </row>
    <row r="7" spans="2:11" ht="22.5" customHeight="1">
      <c r="B7" s="38"/>
      <c r="C7" s="65" t="s">
        <v>15</v>
      </c>
      <c r="D7" s="16"/>
      <c r="E7" s="26"/>
      <c r="F7" s="26"/>
      <c r="K7" s="75"/>
    </row>
    <row r="8" spans="2:6" s="39" customFormat="1" ht="70.5" customHeight="1">
      <c r="B8" s="97"/>
      <c r="C8" s="98" t="s">
        <v>57</v>
      </c>
      <c r="D8" s="99" t="s">
        <v>55</v>
      </c>
      <c r="E8" s="100"/>
      <c r="F8" s="100">
        <v>-0.7</v>
      </c>
    </row>
    <row r="9" spans="2:6" s="39" customFormat="1" ht="45" customHeight="1">
      <c r="B9" s="97"/>
      <c r="C9" s="98" t="s">
        <v>112</v>
      </c>
      <c r="D9" s="99" t="s">
        <v>55</v>
      </c>
      <c r="E9" s="100"/>
      <c r="F9" s="100">
        <v>-0.7</v>
      </c>
    </row>
    <row r="10" spans="2:6" s="39" customFormat="1" ht="45" customHeight="1">
      <c r="B10" s="97"/>
      <c r="C10" s="98" t="s">
        <v>113</v>
      </c>
      <c r="D10" s="99" t="s">
        <v>55</v>
      </c>
      <c r="E10" s="100">
        <v>0.3</v>
      </c>
      <c r="F10" s="100"/>
    </row>
    <row r="11" spans="2:6" ht="21" customHeight="1">
      <c r="B11" s="38"/>
      <c r="C11" s="65" t="s">
        <v>58</v>
      </c>
      <c r="D11" s="16"/>
      <c r="E11" s="26"/>
      <c r="F11" s="26"/>
    </row>
    <row r="12" spans="2:6" s="39" customFormat="1" ht="51" customHeight="1">
      <c r="B12" s="97"/>
      <c r="C12" s="98" t="s">
        <v>59</v>
      </c>
      <c r="D12" s="99" t="s">
        <v>55</v>
      </c>
      <c r="E12" s="100">
        <v>1</v>
      </c>
      <c r="F12" s="100"/>
    </row>
    <row r="13" spans="2:6" ht="21" customHeight="1">
      <c r="B13" s="38"/>
      <c r="C13" s="65" t="s">
        <v>17</v>
      </c>
      <c r="D13" s="16"/>
      <c r="E13" s="26"/>
      <c r="F13" s="26"/>
    </row>
    <row r="14" spans="2:6" s="39" customFormat="1" ht="84" customHeight="1">
      <c r="B14" s="97"/>
      <c r="C14" s="98" t="s">
        <v>18</v>
      </c>
      <c r="D14" s="99" t="s">
        <v>55</v>
      </c>
      <c r="E14" s="100"/>
      <c r="F14" s="100">
        <v>-0.3</v>
      </c>
    </row>
    <row r="15" spans="2:6" ht="20.25" customHeight="1">
      <c r="B15" s="38"/>
      <c r="C15" s="65" t="s">
        <v>13</v>
      </c>
      <c r="D15" s="16"/>
      <c r="E15" s="26"/>
      <c r="F15" s="26"/>
    </row>
    <row r="16" spans="2:6" s="39" customFormat="1" ht="144" customHeight="1">
      <c r="B16" s="97"/>
      <c r="C16" s="102" t="s">
        <v>60</v>
      </c>
      <c r="D16" s="99" t="s">
        <v>55</v>
      </c>
      <c r="E16" s="100"/>
      <c r="F16" s="100">
        <v>-2</v>
      </c>
    </row>
    <row r="17" spans="2:6" ht="27" customHeight="1" thickBot="1">
      <c r="B17" s="148" t="s">
        <v>0</v>
      </c>
      <c r="C17" s="150"/>
      <c r="D17" s="66"/>
      <c r="E17" s="67">
        <f>SUM(E4:E16)</f>
        <v>1.8</v>
      </c>
      <c r="F17" s="67">
        <f>SUM(F4:F16)</f>
        <v>-4.5</v>
      </c>
    </row>
    <row r="18" ht="13.5" thickTop="1"/>
  </sheetData>
  <sheetProtection/>
  <mergeCells count="4">
    <mergeCell ref="B1:F1"/>
    <mergeCell ref="B2:C3"/>
    <mergeCell ref="D2:D3"/>
    <mergeCell ref="B17:C17"/>
  </mergeCells>
  <printOptions/>
  <pageMargins left="0.1968503937007874" right="0.1968503937007874" top="0.5905511811023623" bottom="0.4724409448818898" header="0.31496062992125984" footer="0.2755905511811024"/>
  <pageSetup horizontalDpi="600" verticalDpi="600" orientation="portrait" paperSize="9" r:id="rId2"/>
  <headerFooter alignWithMargins="0">
    <oddHeader>&amp;CBudgetopfølgning pr. 31. august 2014</oddHeader>
    <oddFooter>&amp;L&amp;8Nr. 108357-14 sag.nr. 1642-14&amp;Rside  &amp;P</oddFooter>
  </headerFooter>
  <drawing r:id="rId1"/>
</worksheet>
</file>

<file path=xl/worksheets/sheet5.xml><?xml version="1.0" encoding="utf-8"?>
<worksheet xmlns="http://schemas.openxmlformats.org/spreadsheetml/2006/main" xmlns:r="http://schemas.openxmlformats.org/officeDocument/2006/relationships">
  <dimension ref="B1:J12"/>
  <sheetViews>
    <sheetView zoomScale="90" zoomScaleNormal="90" workbookViewId="0" topLeftCell="A1">
      <selection activeCell="E26" sqref="E26"/>
    </sheetView>
  </sheetViews>
  <sheetFormatPr defaultColWidth="9.140625" defaultRowHeight="12.75"/>
  <cols>
    <col min="1" max="1" width="2.421875" style="0" customWidth="1"/>
    <col min="2" max="2" width="7.421875" style="0" customWidth="1"/>
    <col min="3" max="3" width="46.140625" style="0" customWidth="1"/>
    <col min="4" max="4" width="11.00390625" style="9" customWidth="1"/>
    <col min="5" max="5" width="16.8515625" style="9" customWidth="1"/>
    <col min="6" max="6" width="16.8515625" style="5" customWidth="1"/>
  </cols>
  <sheetData>
    <row r="1" spans="2:6" ht="18">
      <c r="B1" s="129" t="s">
        <v>20</v>
      </c>
      <c r="C1" s="130"/>
      <c r="D1" s="130"/>
      <c r="E1" s="130"/>
      <c r="F1" s="131"/>
    </row>
    <row r="2" spans="2:6" ht="25.5">
      <c r="B2" s="132" t="s">
        <v>2</v>
      </c>
      <c r="C2" s="151"/>
      <c r="D2" s="153" t="s">
        <v>4</v>
      </c>
      <c r="E2" s="13" t="s">
        <v>5</v>
      </c>
      <c r="F2" s="13" t="s">
        <v>6</v>
      </c>
    </row>
    <row r="3" spans="2:6" ht="18">
      <c r="B3" s="134"/>
      <c r="C3" s="152"/>
      <c r="D3" s="154"/>
      <c r="E3" s="6">
        <v>2014</v>
      </c>
      <c r="F3" s="6">
        <v>2014</v>
      </c>
    </row>
    <row r="4" spans="2:6" s="1" customFormat="1" ht="26.25" customHeight="1">
      <c r="B4" s="42"/>
      <c r="C4" s="43" t="s">
        <v>83</v>
      </c>
      <c r="D4" s="44"/>
      <c r="E4" s="45"/>
      <c r="F4" s="46"/>
    </row>
    <row r="5" spans="2:6" s="1" customFormat="1" ht="26.25" customHeight="1">
      <c r="B5" s="42"/>
      <c r="C5" s="43"/>
      <c r="D5" s="44"/>
      <c r="E5" s="45"/>
      <c r="F5" s="46"/>
    </row>
    <row r="6" spans="2:6" s="1" customFormat="1" ht="26.25" customHeight="1">
      <c r="B6" s="42"/>
      <c r="C6" s="43"/>
      <c r="D6" s="44"/>
      <c r="E6" s="45"/>
      <c r="F6" s="46"/>
    </row>
    <row r="7" spans="2:6" s="1" customFormat="1" ht="26.25" customHeight="1">
      <c r="B7" s="42"/>
      <c r="C7" s="43"/>
      <c r="D7" s="44"/>
      <c r="E7" s="45"/>
      <c r="F7" s="46"/>
    </row>
    <row r="8" spans="2:6" s="1" customFormat="1" ht="26.25" customHeight="1">
      <c r="B8" s="42"/>
      <c r="C8" s="43"/>
      <c r="D8" s="44"/>
      <c r="E8" s="45"/>
      <c r="F8" s="46"/>
    </row>
    <row r="9" spans="2:6" s="1" customFormat="1" ht="26.25" customHeight="1" thickBot="1">
      <c r="B9" s="148" t="s">
        <v>0</v>
      </c>
      <c r="C9" s="150"/>
      <c r="D9" s="66"/>
      <c r="E9" s="67">
        <f>SUM(E4:E8)</f>
        <v>0</v>
      </c>
      <c r="F9" s="67">
        <f>SUM(F4:F8)</f>
        <v>0</v>
      </c>
    </row>
    <row r="10" spans="3:6" ht="18.75" thickTop="1">
      <c r="C10" s="2"/>
      <c r="D10" s="7"/>
      <c r="E10" s="7"/>
      <c r="F10" s="3"/>
    </row>
    <row r="11" spans="2:6" ht="18">
      <c r="B11" s="155"/>
      <c r="C11" s="156"/>
      <c r="D11" s="156"/>
      <c r="E11" s="156"/>
      <c r="F11" s="156"/>
    </row>
    <row r="12" spans="3:10" ht="15">
      <c r="C12" s="1"/>
      <c r="D12" s="8"/>
      <c r="E12" s="8"/>
      <c r="F12" s="4"/>
      <c r="G12" s="14"/>
      <c r="H12" s="15"/>
      <c r="I12" s="14"/>
      <c r="J12" s="14"/>
    </row>
  </sheetData>
  <sheetProtection/>
  <mergeCells count="5">
    <mergeCell ref="B11:F11"/>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2014</oddHeader>
    <oddFooter>&amp;L&amp;8Nr. 108357-14 sag.nr. 1642-14&amp;Rside  &amp;P</oddFooter>
  </headerFooter>
  <drawing r:id="rId1"/>
</worksheet>
</file>

<file path=xl/worksheets/sheet6.xml><?xml version="1.0" encoding="utf-8"?>
<worksheet xmlns="http://schemas.openxmlformats.org/spreadsheetml/2006/main" xmlns:r="http://schemas.openxmlformats.org/officeDocument/2006/relationships">
  <dimension ref="A1:I26"/>
  <sheetViews>
    <sheetView zoomScale="90" zoomScaleNormal="90" workbookViewId="0" topLeftCell="A13">
      <selection activeCell="E26" sqref="E26"/>
    </sheetView>
  </sheetViews>
  <sheetFormatPr defaultColWidth="9.140625" defaultRowHeight="12.75"/>
  <cols>
    <col min="1" max="1" width="2.421875" style="0" customWidth="1"/>
    <col min="2" max="2" width="8.00390625" style="0" customWidth="1"/>
    <col min="3" max="3" width="46.140625" style="0" customWidth="1"/>
    <col min="4" max="4" width="11.421875" style="9" customWidth="1"/>
    <col min="5" max="5" width="16.8515625" style="9" customWidth="1"/>
    <col min="6" max="6" width="16.8515625" style="5" customWidth="1"/>
    <col min="7" max="7" width="0" style="0" hidden="1" customWidth="1"/>
    <col min="8" max="8" width="11.421875" style="0" hidden="1" customWidth="1"/>
    <col min="9" max="9" width="0" style="0" hidden="1" customWidth="1"/>
  </cols>
  <sheetData>
    <row r="1" spans="2:6" ht="33" customHeight="1">
      <c r="B1" s="129" t="s">
        <v>20</v>
      </c>
      <c r="C1" s="130"/>
      <c r="D1" s="130"/>
      <c r="E1" s="130"/>
      <c r="F1" s="131"/>
    </row>
    <row r="2" spans="2:7" ht="36" customHeight="1">
      <c r="B2" s="132" t="s">
        <v>9</v>
      </c>
      <c r="C2" s="151"/>
      <c r="D2" s="153" t="s">
        <v>4</v>
      </c>
      <c r="E2" s="13" t="s">
        <v>5</v>
      </c>
      <c r="F2" s="13" t="s">
        <v>6</v>
      </c>
      <c r="G2">
        <v>2015</v>
      </c>
    </row>
    <row r="3" spans="2:9" ht="24" customHeight="1">
      <c r="B3" s="134"/>
      <c r="C3" s="152"/>
      <c r="D3" s="154"/>
      <c r="E3" s="6">
        <v>2014</v>
      </c>
      <c r="F3" s="6">
        <v>2014</v>
      </c>
      <c r="I3" s="80" t="s">
        <v>0</v>
      </c>
    </row>
    <row r="4" spans="1:6" s="1" customFormat="1" ht="42.75" customHeight="1">
      <c r="A4" s="79"/>
      <c r="B4" s="42">
        <v>4</v>
      </c>
      <c r="C4" s="43" t="s">
        <v>28</v>
      </c>
      <c r="D4" s="44" t="s">
        <v>14</v>
      </c>
      <c r="E4" s="45">
        <v>0.3</v>
      </c>
      <c r="F4" s="46"/>
    </row>
    <row r="5" spans="2:9" s="1" customFormat="1" ht="57" customHeight="1">
      <c r="B5" s="42">
        <v>5</v>
      </c>
      <c r="C5" s="43" t="s">
        <v>85</v>
      </c>
      <c r="D5" s="44" t="s">
        <v>14</v>
      </c>
      <c r="E5" s="45"/>
      <c r="F5" s="46">
        <v>-0.1</v>
      </c>
      <c r="H5" s="83" t="s">
        <v>33</v>
      </c>
      <c r="I5" s="81">
        <f>SUM(E4:F5)</f>
        <v>0.19999999999999998</v>
      </c>
    </row>
    <row r="6" spans="2:9" s="1" customFormat="1" ht="29.25" customHeight="1">
      <c r="B6" s="42">
        <v>4</v>
      </c>
      <c r="C6" s="43" t="s">
        <v>84</v>
      </c>
      <c r="D6" s="44"/>
      <c r="E6" s="45"/>
      <c r="F6" s="46">
        <v>-0.5</v>
      </c>
      <c r="H6" s="83" t="s">
        <v>32</v>
      </c>
      <c r="I6" s="81">
        <v>-0.5</v>
      </c>
    </row>
    <row r="7" spans="2:9" s="1" customFormat="1" ht="39" customHeight="1">
      <c r="B7" s="42">
        <v>532</v>
      </c>
      <c r="C7" s="43" t="s">
        <v>21</v>
      </c>
      <c r="D7" s="44" t="s">
        <v>22</v>
      </c>
      <c r="E7" s="45">
        <v>0.1</v>
      </c>
      <c r="F7" s="46"/>
      <c r="I7" s="4"/>
    </row>
    <row r="8" spans="2:6" s="1" customFormat="1" ht="30" customHeight="1">
      <c r="B8" s="42">
        <v>530</v>
      </c>
      <c r="C8" s="43" t="s">
        <v>86</v>
      </c>
      <c r="D8" s="44" t="s">
        <v>23</v>
      </c>
      <c r="E8" s="45"/>
      <c r="F8" s="46">
        <v>-0.8</v>
      </c>
    </row>
    <row r="9" spans="2:6" s="1" customFormat="1" ht="76.5" customHeight="1">
      <c r="B9" s="42">
        <v>532</v>
      </c>
      <c r="C9" s="43" t="s">
        <v>87</v>
      </c>
      <c r="D9" s="44" t="s">
        <v>23</v>
      </c>
      <c r="E9" s="45">
        <v>1</v>
      </c>
      <c r="F9" s="46"/>
    </row>
    <row r="10" spans="2:6" s="1" customFormat="1" ht="58.5" customHeight="1">
      <c r="B10" s="42">
        <v>532</v>
      </c>
      <c r="C10" s="43" t="s">
        <v>88</v>
      </c>
      <c r="D10" s="44" t="s">
        <v>23</v>
      </c>
      <c r="E10" s="45">
        <v>2.6</v>
      </c>
      <c r="F10" s="46"/>
    </row>
    <row r="11" spans="2:6" s="1" customFormat="1" ht="33.75" customHeight="1">
      <c r="B11" s="42">
        <v>533</v>
      </c>
      <c r="C11" s="43" t="s">
        <v>89</v>
      </c>
      <c r="D11" s="44" t="s">
        <v>23</v>
      </c>
      <c r="E11" s="45"/>
      <c r="F11" s="46">
        <v>-0.1</v>
      </c>
    </row>
    <row r="12" spans="2:6" s="1" customFormat="1" ht="60.75" customHeight="1">
      <c r="B12" s="42">
        <v>535</v>
      </c>
      <c r="C12" s="43" t="s">
        <v>90</v>
      </c>
      <c r="D12" s="44" t="s">
        <v>23</v>
      </c>
      <c r="E12" s="45">
        <v>1.5</v>
      </c>
      <c r="F12" s="46"/>
    </row>
    <row r="13" spans="2:9" s="1" customFormat="1" ht="27" customHeight="1">
      <c r="B13" s="42">
        <v>535</v>
      </c>
      <c r="C13" s="43" t="s">
        <v>91</v>
      </c>
      <c r="D13" s="44" t="s">
        <v>26</v>
      </c>
      <c r="E13" s="45">
        <v>1</v>
      </c>
      <c r="F13" s="46"/>
      <c r="H13" s="83" t="s">
        <v>31</v>
      </c>
      <c r="I13" s="81">
        <f>SUM(E7:F13)</f>
        <v>5.3</v>
      </c>
    </row>
    <row r="14" spans="2:6" s="1" customFormat="1" ht="48" customHeight="1">
      <c r="B14" s="42">
        <v>542</v>
      </c>
      <c r="C14" s="43" t="s">
        <v>92</v>
      </c>
      <c r="D14" s="44" t="s">
        <v>23</v>
      </c>
      <c r="E14" s="45">
        <v>0.8</v>
      </c>
      <c r="F14" s="46"/>
    </row>
    <row r="15" spans="2:6" s="1" customFormat="1" ht="40.5" customHeight="1">
      <c r="B15" s="42" t="s">
        <v>24</v>
      </c>
      <c r="C15" s="43" t="s">
        <v>93</v>
      </c>
      <c r="D15" s="44" t="s">
        <v>23</v>
      </c>
      <c r="E15" s="45"/>
      <c r="F15" s="46">
        <v>-0.1</v>
      </c>
    </row>
    <row r="16" spans="2:6" s="1" customFormat="1" ht="60.75" customHeight="1">
      <c r="B16" s="42">
        <v>550</v>
      </c>
      <c r="C16" s="43" t="s">
        <v>94</v>
      </c>
      <c r="D16" s="44" t="s">
        <v>23</v>
      </c>
      <c r="E16" s="45"/>
      <c r="F16" s="46">
        <v>-6.9</v>
      </c>
    </row>
    <row r="17" spans="2:6" s="1" customFormat="1" ht="63" customHeight="1">
      <c r="B17" s="42">
        <v>552</v>
      </c>
      <c r="C17" s="43" t="s">
        <v>95</v>
      </c>
      <c r="D17" s="44" t="s">
        <v>23</v>
      </c>
      <c r="E17" s="45">
        <v>4</v>
      </c>
      <c r="F17" s="46"/>
    </row>
    <row r="18" spans="2:6" s="1" customFormat="1" ht="45.75" customHeight="1">
      <c r="B18" s="42">
        <v>553</v>
      </c>
      <c r="C18" s="43" t="s">
        <v>96</v>
      </c>
      <c r="D18" s="44" t="s">
        <v>23</v>
      </c>
      <c r="E18" s="45">
        <v>0.4</v>
      </c>
      <c r="F18" s="46"/>
    </row>
    <row r="19" spans="2:6" s="1" customFormat="1" ht="48.75" customHeight="1">
      <c r="B19" s="42" t="s">
        <v>25</v>
      </c>
      <c r="C19" s="43" t="s">
        <v>97</v>
      </c>
      <c r="D19" s="44" t="s">
        <v>23</v>
      </c>
      <c r="E19" s="45"/>
      <c r="F19" s="46">
        <v>-0.9</v>
      </c>
    </row>
    <row r="20" spans="2:9" s="1" customFormat="1" ht="24.75" customHeight="1">
      <c r="B20" s="42">
        <v>572</v>
      </c>
      <c r="C20" s="43" t="s">
        <v>98</v>
      </c>
      <c r="D20" s="44" t="s">
        <v>23</v>
      </c>
      <c r="E20" s="45"/>
      <c r="F20" s="46">
        <v>-0.3</v>
      </c>
      <c r="I20" s="4"/>
    </row>
    <row r="21" spans="2:9" s="1" customFormat="1" ht="46.5" customHeight="1">
      <c r="B21" s="42">
        <v>507</v>
      </c>
      <c r="C21" s="43" t="s">
        <v>99</v>
      </c>
      <c r="D21" s="44" t="s">
        <v>23</v>
      </c>
      <c r="E21" s="45"/>
      <c r="F21" s="46">
        <v>-0.2</v>
      </c>
      <c r="I21" s="78"/>
    </row>
    <row r="22" spans="2:9" s="1" customFormat="1" ht="33.75" customHeight="1">
      <c r="B22" s="42">
        <v>552</v>
      </c>
      <c r="C22" s="43" t="s">
        <v>100</v>
      </c>
      <c r="D22" s="44" t="s">
        <v>27</v>
      </c>
      <c r="E22" s="45"/>
      <c r="F22" s="46">
        <v>-1</v>
      </c>
      <c r="H22" s="83" t="s">
        <v>34</v>
      </c>
      <c r="I22" s="82">
        <f>SUM(E14:F22)</f>
        <v>-4.2</v>
      </c>
    </row>
    <row r="23" spans="2:9" s="1" customFormat="1" ht="29.25" customHeight="1">
      <c r="B23" s="42">
        <v>5</v>
      </c>
      <c r="C23" s="43" t="s">
        <v>29</v>
      </c>
      <c r="D23" s="44" t="s">
        <v>30</v>
      </c>
      <c r="E23" s="45">
        <v>0.1</v>
      </c>
      <c r="F23" s="46"/>
      <c r="I23" s="78"/>
    </row>
    <row r="24" spans="2:6" s="1" customFormat="1" ht="33.75" customHeight="1">
      <c r="B24" s="42">
        <v>4</v>
      </c>
      <c r="C24" s="43" t="s">
        <v>101</v>
      </c>
      <c r="D24" s="44" t="s">
        <v>30</v>
      </c>
      <c r="E24" s="45"/>
      <c r="F24" s="46">
        <v>-0.1</v>
      </c>
    </row>
    <row r="25" spans="2:9" s="1" customFormat="1" ht="26.25" customHeight="1" thickBot="1">
      <c r="B25" s="148" t="s">
        <v>0</v>
      </c>
      <c r="C25" s="150"/>
      <c r="D25" s="66"/>
      <c r="E25" s="67">
        <f>SUM(E4:E24)</f>
        <v>11.8</v>
      </c>
      <c r="F25" s="67">
        <f>SUM(F4:F24)</f>
        <v>-11</v>
      </c>
      <c r="I25" s="4">
        <f>SUM(I5:I22)</f>
        <v>0.7999999999999998</v>
      </c>
    </row>
    <row r="26" spans="2:6" ht="15" customHeight="1" thickTop="1">
      <c r="B26" s="40"/>
      <c r="C26" s="34"/>
      <c r="D26" s="35"/>
      <c r="E26" s="36"/>
      <c r="F26" s="36"/>
    </row>
  </sheetData>
  <sheetProtection/>
  <mergeCells count="4">
    <mergeCell ref="B1:F1"/>
    <mergeCell ref="B2:C3"/>
    <mergeCell ref="D2:D3"/>
    <mergeCell ref="B25:C25"/>
  </mergeCells>
  <printOptions/>
  <pageMargins left="0.1968503937007874" right="0.1968503937007874" top="0.984251968503937" bottom="0.6692913385826772" header="0.31496062992125984" footer="0.2755905511811024"/>
  <pageSetup fitToWidth="0" horizontalDpi="600" verticalDpi="600" orientation="portrait" paperSize="9" r:id="rId2"/>
  <headerFooter alignWithMargins="0">
    <oddHeader>&amp;CBudgetopfølgning pr. 31. august 2014</oddHeader>
    <oddFooter>&amp;L&amp;8Nr. 108357-14 sag.nr. 1642-14&amp;Rside  &amp;P</oddFooter>
  </headerFooter>
  <drawing r:id="rId1"/>
</worksheet>
</file>

<file path=xl/worksheets/sheet7.xml><?xml version="1.0" encoding="utf-8"?>
<worksheet xmlns="http://schemas.openxmlformats.org/spreadsheetml/2006/main" xmlns:r="http://schemas.openxmlformats.org/officeDocument/2006/relationships">
  <dimension ref="B1:F13"/>
  <sheetViews>
    <sheetView view="pageLayout" zoomScaleNormal="90" workbookViewId="0" topLeftCell="B7">
      <selection activeCell="E26" sqref="E26"/>
    </sheetView>
  </sheetViews>
  <sheetFormatPr defaultColWidth="9.140625" defaultRowHeight="12.75"/>
  <cols>
    <col min="1" max="1" width="2.421875" style="0" customWidth="1"/>
    <col min="2" max="2" width="5.140625" style="0" customWidth="1"/>
    <col min="3" max="3" width="51.140625" style="0" customWidth="1"/>
    <col min="4" max="4" width="11.140625" style="9" customWidth="1"/>
    <col min="5" max="5" width="15.421875" style="9" customWidth="1"/>
    <col min="6" max="6" width="16.00390625" style="24" customWidth="1"/>
  </cols>
  <sheetData>
    <row r="1" spans="2:6" ht="33" customHeight="1">
      <c r="B1" s="129" t="s">
        <v>20</v>
      </c>
      <c r="C1" s="130"/>
      <c r="D1" s="130"/>
      <c r="E1" s="130"/>
      <c r="F1" s="131"/>
    </row>
    <row r="2" spans="2:6" ht="36" customHeight="1">
      <c r="B2" s="132" t="s">
        <v>3</v>
      </c>
      <c r="C2" s="151"/>
      <c r="D2" s="153" t="s">
        <v>4</v>
      </c>
      <c r="E2" s="13" t="s">
        <v>5</v>
      </c>
      <c r="F2" s="22" t="s">
        <v>6</v>
      </c>
    </row>
    <row r="3" spans="2:6" ht="24" customHeight="1">
      <c r="B3" s="134"/>
      <c r="C3" s="152"/>
      <c r="D3" s="154"/>
      <c r="E3" s="6">
        <v>2014</v>
      </c>
      <c r="F3" s="25">
        <v>2014</v>
      </c>
    </row>
    <row r="4" spans="2:6" s="39" customFormat="1" ht="109.5" customHeight="1">
      <c r="B4" s="103" t="s">
        <v>35</v>
      </c>
      <c r="C4" s="104" t="s">
        <v>102</v>
      </c>
      <c r="D4" s="105" t="s">
        <v>110</v>
      </c>
      <c r="E4" s="106"/>
      <c r="F4" s="106">
        <v>-1</v>
      </c>
    </row>
    <row r="5" spans="2:6" s="39" customFormat="1" ht="168" customHeight="1">
      <c r="B5" s="43" t="s">
        <v>36</v>
      </c>
      <c r="C5" s="107" t="s">
        <v>103</v>
      </c>
      <c r="D5" s="105"/>
      <c r="E5" s="106">
        <v>2</v>
      </c>
      <c r="F5" s="106"/>
    </row>
    <row r="6" spans="2:6" s="39" customFormat="1" ht="98.25" customHeight="1">
      <c r="B6" s="43" t="s">
        <v>37</v>
      </c>
      <c r="C6" s="107" t="s">
        <v>104</v>
      </c>
      <c r="D6" s="105"/>
      <c r="E6" s="106"/>
      <c r="F6" s="106">
        <v>-6</v>
      </c>
    </row>
    <row r="7" spans="2:6" s="39" customFormat="1" ht="111" customHeight="1">
      <c r="B7" s="43" t="s">
        <v>38</v>
      </c>
      <c r="C7" s="108" t="s">
        <v>105</v>
      </c>
      <c r="D7" s="105"/>
      <c r="E7" s="106"/>
      <c r="F7" s="106">
        <v>-0.3</v>
      </c>
    </row>
    <row r="8" spans="2:6" s="39" customFormat="1" ht="42" customHeight="1">
      <c r="B8" s="43" t="s">
        <v>39</v>
      </c>
      <c r="C8" s="108" t="s">
        <v>106</v>
      </c>
      <c r="D8" s="105"/>
      <c r="E8" s="109"/>
      <c r="F8" s="106">
        <v>-0.5</v>
      </c>
    </row>
    <row r="9" spans="2:6" s="39" customFormat="1" ht="69.75" customHeight="1">
      <c r="B9" s="110" t="s">
        <v>40</v>
      </c>
      <c r="C9" s="111" t="s">
        <v>107</v>
      </c>
      <c r="D9" s="112"/>
      <c r="E9" s="113"/>
      <c r="F9" s="114">
        <v>-2.5</v>
      </c>
    </row>
    <row r="10" spans="2:6" s="39" customFormat="1" ht="82.5" customHeight="1">
      <c r="B10" s="110" t="s">
        <v>41</v>
      </c>
      <c r="C10" s="111" t="s">
        <v>108</v>
      </c>
      <c r="D10" s="112"/>
      <c r="E10" s="113"/>
      <c r="F10" s="114">
        <v>-0.5</v>
      </c>
    </row>
    <row r="11" spans="2:6" s="39" customFormat="1" ht="105" customHeight="1">
      <c r="B11" s="115" t="s">
        <v>42</v>
      </c>
      <c r="C11" s="116" t="s">
        <v>109</v>
      </c>
      <c r="D11" s="117"/>
      <c r="E11" s="118"/>
      <c r="F11" s="119">
        <v>-2.2</v>
      </c>
    </row>
    <row r="12" spans="2:6" s="39" customFormat="1" ht="23.25" customHeight="1">
      <c r="B12" s="157" t="s">
        <v>0</v>
      </c>
      <c r="C12" s="158"/>
      <c r="D12" s="28"/>
      <c r="E12" s="21">
        <f>SUM(E4:E8)</f>
        <v>2</v>
      </c>
      <c r="F12" s="21">
        <f>SUM(F4:F11)</f>
        <v>-13</v>
      </c>
    </row>
    <row r="13" spans="2:6" ht="1.5" customHeight="1">
      <c r="B13" s="159"/>
      <c r="C13" s="160"/>
      <c r="D13" s="56"/>
      <c r="E13" s="57"/>
      <c r="F13" s="57"/>
    </row>
    <row r="14" ht="12.75"/>
  </sheetData>
  <sheetProtection/>
  <mergeCells count="5">
    <mergeCell ref="B1:F1"/>
    <mergeCell ref="B2:C3"/>
    <mergeCell ref="D2:D3"/>
    <mergeCell ref="B12:C12"/>
    <mergeCell ref="B13:C1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2014</oddHeader>
    <oddFooter>&amp;L&amp;8Nr. 108357-14 sag.nr. 1642-14&amp;Rside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-07-10-2014 - Bilag 247.01 Budgetopfølgning pr 31 august 2014</dc:title>
  <dc:subject>ØVRIGE</dc:subject>
  <dc:creator>JOPE</dc:creator>
  <cp:keywords/>
  <dc:description>Budgetopfølgning pr. 30. september 2012</dc:description>
  <cp:lastModifiedBy>Anne Margrethe Kampmann</cp:lastModifiedBy>
  <cp:lastPrinted>2014-09-25T07:37:05Z</cp:lastPrinted>
  <dcterms:created xsi:type="dcterms:W3CDTF">1996-11-12T13:28:11Z</dcterms:created>
  <dcterms:modified xsi:type="dcterms:W3CDTF">2014-09-25T07:37:07Z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Byrådet</vt:lpwstr>
  </property>
  <property fmtid="{D5CDD505-2E9C-101B-9397-08002B2CF9AE}" pid="4" name="MeetingTit">
    <vt:lpwstr>07-10-2014</vt:lpwstr>
  </property>
  <property fmtid="{D5CDD505-2E9C-101B-9397-08002B2CF9AE}" pid="5" name="MeetingDateAndTi">
    <vt:lpwstr>07-10-2014 fra 18:00 - 21:30</vt:lpwstr>
  </property>
  <property fmtid="{D5CDD505-2E9C-101B-9397-08002B2CF9AE}" pid="6" name="AccessLevelNa">
    <vt:lpwstr>Åben</vt:lpwstr>
  </property>
  <property fmtid="{D5CDD505-2E9C-101B-9397-08002B2CF9AE}" pid="7" name="Fusion">
    <vt:lpwstr>1654559</vt:lpwstr>
  </property>
  <property fmtid="{D5CDD505-2E9C-101B-9397-08002B2CF9AE}" pid="8" name="SortOrd">
    <vt:lpwstr>1</vt:lpwstr>
  </property>
  <property fmtid="{D5CDD505-2E9C-101B-9397-08002B2CF9AE}" pid="9" name="MeetingEndDa">
    <vt:lpwstr>2014-10-07T21:30:00Z</vt:lpwstr>
  </property>
  <property fmtid="{D5CDD505-2E9C-101B-9397-08002B2CF9AE}" pid="10" name="AgendaAccessLevelNa">
    <vt:lpwstr>Åben</vt:lpwstr>
  </property>
  <property fmtid="{D5CDD505-2E9C-101B-9397-08002B2CF9AE}" pid="11" name="EnclosureFileNumb">
    <vt:lpwstr>108357/14</vt:lpwstr>
  </property>
  <property fmtid="{D5CDD505-2E9C-101B-9397-08002B2CF9AE}" pid="12" name="ContentType">
    <vt:lpwstr>0x0101003D7BFBD5F481E14985D820F2A1C38BC8</vt:lpwstr>
  </property>
  <property fmtid="{D5CDD505-2E9C-101B-9397-08002B2CF9AE}" pid="13" name="MeetingStartDa">
    <vt:lpwstr>2014-10-07T18:00:00Z</vt:lpwstr>
  </property>
  <property fmtid="{D5CDD505-2E9C-101B-9397-08002B2CF9AE}" pid="14" name="PWDescripti">
    <vt:lpwstr>DA-1224256   Kopi til: </vt:lpwstr>
  </property>
  <property fmtid="{D5CDD505-2E9C-101B-9397-08002B2CF9AE}" pid="15" name="U">
    <vt:lpwstr>1482221</vt:lpwstr>
  </property>
  <property fmtid="{D5CDD505-2E9C-101B-9397-08002B2CF9AE}" pid="16" name="PWFileTy">
    <vt:lpwstr>.XLS</vt:lpwstr>
  </property>
  <property fmtid="{D5CDD505-2E9C-101B-9397-08002B2CF9AE}" pid="17" name="Agenda">
    <vt:lpwstr>3090</vt:lpwstr>
  </property>
  <property fmtid="{D5CDD505-2E9C-101B-9397-08002B2CF9AE}" pid="18" name="AccessLev">
    <vt:lpwstr>1</vt:lpwstr>
  </property>
  <property fmtid="{D5CDD505-2E9C-101B-9397-08002B2CF9AE}" pid="19" name="EnclosureTy">
    <vt:lpwstr>Enclosure</vt:lpwstr>
  </property>
</Properties>
</file>